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045"/>
  </bookViews>
  <sheets>
    <sheet name="明细" sheetId="1" r:id="rId1"/>
    <sheet name="箱唛扫码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<sst xmlns="http://schemas.openxmlformats.org/spreadsheetml/2006/main" count="89" uniqueCount="74">
  <si>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</si>
  <si>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</si>
  <si>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</si>
  <si>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</si>
  <si>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SF3184282283600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</si>
  <si>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</si>
  <si>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</si>
  <si>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</si>
  <si>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</si>
  <si>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</si>
  <si>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</si>
  <si>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</si>
  <si>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</si>
  <si>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</si>
  <si>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</si>
  <si>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</si>
  <si>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</si>
  <si>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</si>
  <si>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</si>
  <si>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</si>
  <si>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</si>
  <si>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</si>
  <si>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</si>
  <si>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</si>
  <si>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</si>
  <si>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</si>
  <si>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</si>
  <si>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</si>
  <si>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</si>
  <si>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79485-01</t>
  </si>
  <si>
    <r>
      <rPr>
        <b/>
        <sz val="11"/>
        <color theme="1"/>
        <rFont val="宋体"/>
        <charset val="134"/>
      </rPr>
      <t>白色再生条码页洗标</t>
    </r>
    <r>
      <rPr>
        <b/>
        <sz val="11"/>
        <color theme="1"/>
        <rFont val="Calibri"/>
        <charset val="134"/>
      </rPr>
      <t xml:space="preserve">
(care label )</t>
    </r>
  </si>
  <si>
    <t>5110-710</t>
  </si>
  <si>
    <t>712</t>
  </si>
  <si>
    <t>32</t>
  </si>
  <si>
    <t>1/1</t>
  </si>
  <si>
    <t>19</t>
  </si>
  <si>
    <t>19.4</t>
  </si>
  <si>
    <t>30*40*50</t>
  </si>
  <si>
    <t>34</t>
  </si>
  <si>
    <t>36</t>
  </si>
  <si>
    <t>38</t>
  </si>
  <si>
    <t>40</t>
  </si>
  <si>
    <t>42</t>
  </si>
  <si>
    <t>44</t>
  </si>
  <si>
    <r>
      <rPr>
        <b/>
        <sz val="11"/>
        <color theme="1"/>
        <rFont val="宋体"/>
        <charset val="134"/>
      </rPr>
      <t>白色再生产地页洗标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</si>
  <si>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白色再生成分页洗标1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</si>
  <si>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白色再生成分页洗标2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</si>
  <si>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白色再生环保页洗标</t>
    </r>
    <r>
      <rPr>
        <b/>
        <sz val="11"/>
        <color theme="1"/>
        <rFont val="Calibri"/>
        <charset val="134"/>
      </rPr>
      <t xml:space="preserve">
(component label)</t>
    </r>
  </si>
  <si>
    <t>合计</t>
  </si>
  <si>
    <t>Factory name (工厂名称)</t>
  </si>
  <si>
    <t>PO. Number(订单号)</t>
  </si>
  <si>
    <t>Style Code.(款号)</t>
  </si>
  <si>
    <t>Product Code.(产品编号)</t>
  </si>
  <si>
    <t xml:space="preserve">RECYCLE CARE LABEL RECYCLE COMPONENT LABEL
</t>
  </si>
  <si>
    <t>Carton No.(箱号):</t>
  </si>
  <si>
    <t>Inner Packages(包装方式）</t>
  </si>
  <si>
    <t>2000pcs/ bundle</t>
  </si>
  <si>
    <t>1\1</t>
  </si>
  <si>
    <t>SIZE/qty (尺码/数量)</t>
  </si>
  <si>
    <t>Carton Dimension（箱规）</t>
  </si>
  <si>
    <t>Country of Origin：</t>
  </si>
  <si>
    <t>Gross Weight（毛重）</t>
  </si>
  <si>
    <t>19.4kg</t>
  </si>
  <si>
    <t>Made In China</t>
  </si>
  <si>
    <t>Net Weight（净重）</t>
  </si>
  <si>
    <t>19kg</t>
  </si>
  <si>
    <t>Remark（备注）</t>
  </si>
  <si>
    <t>05110710712324</t>
  </si>
  <si>
    <t>05110710712348</t>
  </si>
  <si>
    <t>05110710712362</t>
  </si>
  <si>
    <t>05110710712386</t>
  </si>
  <si>
    <t>05110710712409</t>
  </si>
  <si>
    <t>05110710712423</t>
  </si>
  <si>
    <t>05110710712447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</si>
</sst>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yyyy\-mm\-dd"/>
    <numFmt numFmtId="179" formatCode="0.00_);[Red]\(0.00\)"/>
  </numFmts>
  <fonts count="38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1"/>
      <name val="Calibri"/>
      <charset val="134"/>
    </font>
    <font>
      <b/>
      <sz val="10"/>
      <color theme="1"/>
      <name val="Calibri"/>
      <charset val="134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Arial"/>
      <charset val="134"/>
    </font>
    <font>
      <b/>
      <sz val="11"/>
      <color theme="1"/>
      <name val="宋体"/>
      <charset val="134"/>
    </font>
    <font>
      <sz val="8"/>
      <color rgb="FF000000"/>
      <name val="宋体"/>
      <charset val="134"/>
    </font>
    <font>
      <b/>
      <sz val="11"/>
      <name val="Calibri"/>
      <charset val="0"/>
    </font>
    <font>
      <b/>
      <sz val="11"/>
      <name val="宋体"/>
      <charset val="134"/>
    </font>
    <font>
      <b/>
      <sz val="11"/>
      <name val="Arial Unicode MS"/>
      <charset val="134"/>
    </font>
    <font>
      <b/>
      <sz val="11"/>
      <name val="Calibri"/>
      <charset val="134"/>
    </font>
    <font>
      <b/>
      <sz val="11"/>
      <color theme="1"/>
      <name val="Calibri"/>
      <charset val="0"/>
    </font>
    <font>
      <b/>
      <sz val="11"/>
      <color rgb="FF000000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13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16" applyNumberFormat="0" applyAlignment="0" applyProtection="0">
      <alignment vertical="center"/>
    </xf>
    <xf numFmtId="0" fontId="27" fillId="4" borderId="17" applyNumberFormat="0" applyAlignment="0" applyProtection="0">
      <alignment vertical="center"/>
    </xf>
    <xf numFmtId="0" fontId="28" fillId="4" borderId="16" applyNumberFormat="0" applyAlignment="0" applyProtection="0">
      <alignment vertical="center"/>
    </xf>
    <xf numFmtId="0" fontId="29" fillId="5" borderId="18" applyNumberFormat="0" applyAlignment="0" applyProtection="0">
      <alignment vertical="center"/>
    </xf>
    <xf numFmtId="0" fontId="30" fillId="0" borderId="19" applyNumberFormat="0" applyFill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7" fillId="0" borderId="0">
      <alignment vertical="center"/>
    </xf>
    <xf numFmtId="0" fontId="0" fillId="0" borderId="0"/>
  </cellStyleXfs>
  <cellXfs count="70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1" xfId="50" applyFont="1" applyBorder="1" applyAlignment="1">
      <alignment horizontal="center"/>
    </xf>
    <xf numFmtId="0" fontId="1" fillId="0" borderId="2" xfId="50" applyFont="1" applyBorder="1" applyAlignment="1">
      <alignment horizontal="center"/>
    </xf>
    <xf numFmtId="0" fontId="1" fillId="0" borderId="3" xfId="50" applyFont="1" applyBorder="1" applyAlignment="1">
      <alignment horizontal="center"/>
    </xf>
    <xf numFmtId="0" fontId="2" fillId="0" borderId="4" xfId="50" applyFont="1" applyBorder="1" applyAlignment="1">
      <alignment horizontal="left" vertical="center"/>
    </xf>
    <xf numFmtId="0" fontId="2" fillId="0" borderId="4" xfId="50" applyFont="1" applyFill="1" applyBorder="1" applyAlignment="1">
      <alignment horizontal="left" vertical="center"/>
    </xf>
    <xf numFmtId="0" fontId="2" fillId="0" borderId="5" xfId="50" applyFont="1" applyBorder="1" applyAlignment="1">
      <alignment vertical="center"/>
    </xf>
    <xf numFmtId="0" fontId="3" fillId="0" borderId="6" xfId="0" applyFont="1" applyFill="1" applyBorder="1" applyAlignment="1">
      <alignment horizontal="center" vertical="center" wrapText="1"/>
    </xf>
    <xf numFmtId="0" fontId="2" fillId="0" borderId="7" xfId="50" applyFont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50" applyFont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49" fontId="2" fillId="0" borderId="6" xfId="50" applyNumberFormat="1" applyFont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/>
    </xf>
    <xf numFmtId="0" fontId="2" fillId="0" borderId="7" xfId="50" applyFont="1" applyBorder="1" applyAlignment="1">
      <alignment vertical="center"/>
    </xf>
    <xf numFmtId="0" fontId="2" fillId="0" borderId="6" xfId="0" applyFont="1" applyFill="1" applyBorder="1" applyAlignment="1">
      <alignment horizontal="left" vertical="center"/>
    </xf>
    <xf numFmtId="0" fontId="2" fillId="0" borderId="8" xfId="50" applyFont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76" fontId="6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176" fontId="7" fillId="0" borderId="0" xfId="0" applyNumberFormat="1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4" fontId="8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vertical="center"/>
    </xf>
    <xf numFmtId="176" fontId="3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49" fontId="8" fillId="0" borderId="9" xfId="0" applyNumberFormat="1" applyFont="1" applyFill="1" applyBorder="1" applyAlignment="1">
      <alignment horizontal="center" vertical="center"/>
    </xf>
    <xf numFmtId="49" fontId="8" fillId="0" borderId="10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176" fontId="4" fillId="0" borderId="0" xfId="0" applyNumberFormat="1" applyFont="1" applyFill="1" applyBorder="1" applyAlignment="1">
      <alignment horizontal="center" vertical="center"/>
    </xf>
    <xf numFmtId="177" fontId="3" fillId="0" borderId="0" xfId="0" applyNumberFormat="1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12" fillId="0" borderId="6" xfId="49" applyFont="1" applyFill="1" applyBorder="1" applyAlignment="1">
      <alignment horizontal="center" vertical="center" wrapText="1"/>
    </xf>
    <xf numFmtId="178" fontId="12" fillId="0" borderId="6" xfId="49" applyNumberFormat="1" applyFont="1" applyFill="1" applyBorder="1" applyAlignment="1">
      <alignment horizontal="center" vertical="center" wrapText="1"/>
    </xf>
    <xf numFmtId="177" fontId="12" fillId="0" borderId="6" xfId="49" applyNumberFormat="1" applyFont="1" applyFill="1" applyBorder="1" applyAlignment="1">
      <alignment horizontal="center" vertical="center" wrapText="1"/>
    </xf>
    <xf numFmtId="49" fontId="12" fillId="0" borderId="6" xfId="49" applyNumberFormat="1" applyFont="1" applyFill="1" applyBorder="1" applyAlignment="1">
      <alignment horizontal="center" vertical="center" wrapText="1"/>
    </xf>
    <xf numFmtId="176" fontId="12" fillId="0" borderId="6" xfId="49" applyNumberFormat="1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/>
    </xf>
    <xf numFmtId="0" fontId="13" fillId="0" borderId="6" xfId="49" applyFont="1" applyFill="1" applyBorder="1" applyAlignment="1">
      <alignment horizontal="center" vertical="center" wrapText="1"/>
    </xf>
    <xf numFmtId="15" fontId="13" fillId="0" borderId="6" xfId="49" applyNumberFormat="1" applyFont="1" applyFill="1" applyBorder="1" applyAlignment="1">
      <alignment horizontal="center" vertical="center" wrapText="1"/>
    </xf>
    <xf numFmtId="49" fontId="13" fillId="0" borderId="6" xfId="49" applyNumberFormat="1" applyFont="1" applyFill="1" applyBorder="1" applyAlignment="1">
      <alignment horizontal="center" vertical="center" wrapText="1"/>
    </xf>
    <xf numFmtId="49" fontId="14" fillId="0" borderId="6" xfId="49" applyNumberFormat="1" applyFont="1" applyFill="1" applyBorder="1" applyAlignment="1">
      <alignment horizontal="center" vertical="center" wrapText="1"/>
    </xf>
    <xf numFmtId="177" fontId="14" fillId="0" borderId="6" xfId="49" applyNumberFormat="1" applyFont="1" applyFill="1" applyBorder="1" applyAlignment="1">
      <alignment horizontal="center" vertical="center" wrapText="1"/>
    </xf>
    <xf numFmtId="176" fontId="13" fillId="0" borderId="6" xfId="49" applyNumberFormat="1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/>
    </xf>
    <xf numFmtId="49" fontId="16" fillId="0" borderId="6" xfId="0" applyNumberFormat="1" applyFont="1" applyFill="1" applyBorder="1" applyAlignment="1">
      <alignment horizontal="center" vertical="center"/>
    </xf>
    <xf numFmtId="49" fontId="15" fillId="0" borderId="6" xfId="49" applyNumberFormat="1" applyFont="1" applyFill="1" applyBorder="1" applyAlignment="1">
      <alignment horizontal="center" vertical="center" wrapText="1"/>
    </xf>
    <xf numFmtId="176" fontId="16" fillId="0" borderId="6" xfId="0" applyNumberFormat="1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 wrapText="1"/>
    </xf>
    <xf numFmtId="49" fontId="15" fillId="0" borderId="6" xfId="0" applyNumberFormat="1" applyFont="1" applyFill="1" applyBorder="1" applyAlignment="1" applyProtection="1">
      <alignment horizontal="center" vertical="center"/>
      <protection locked="0"/>
    </xf>
    <xf numFmtId="0" fontId="15" fillId="0" borderId="6" xfId="0" applyNumberFormat="1" applyFont="1" applyFill="1" applyBorder="1" applyAlignment="1" applyProtection="1">
      <alignment horizontal="center" vertical="center"/>
      <protection locked="0"/>
    </xf>
    <xf numFmtId="0" fontId="10" fillId="0" borderId="6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179" fontId="3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79" fontId="4" fillId="0" borderId="0" xfId="0" applyNumberFormat="1" applyFont="1" applyFill="1" applyBorder="1" applyAlignment="1">
      <alignment horizontal="center" vertical="center"/>
    </xf>
    <xf numFmtId="49" fontId="16" fillId="0" borderId="11" xfId="0" applyNumberFormat="1" applyFont="1" applyFill="1" applyBorder="1" applyAlignment="1">
      <alignment horizontal="center" vertical="center" wrapText="1"/>
    </xf>
    <xf numFmtId="49" fontId="16" fillId="0" borderId="11" xfId="0" applyNumberFormat="1" applyFont="1" applyFill="1" applyBorder="1" applyAlignment="1">
      <alignment horizontal="center" vertical="center"/>
    </xf>
    <xf numFmtId="176" fontId="16" fillId="0" borderId="0" xfId="0" applyNumberFormat="1" applyFont="1" applyFill="1" applyBorder="1" applyAlignment="1">
      <alignment horizontal="center" vertical="center"/>
    </xf>
    <xf numFmtId="49" fontId="16" fillId="0" borderId="12" xfId="0" applyNumberFormat="1" applyFont="1" applyFill="1" applyBorder="1" applyAlignment="1">
      <alignment horizontal="center" vertical="center" wrapText="1"/>
    </xf>
    <xf numFmtId="49" fontId="16" fillId="0" borderId="12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6" xfId="0" applyFont="1" applyFill="1" applyBorder="1" applyAlignment="1">
      <alignment vertical="center"/>
    </xf>
    <xf numFmtId="0" fontId="0" fillId="0" borderId="0" xfId="0" applyFill="1" applyAlignment="1" quotePrefix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7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352425</xdr:colOff>
      <xdr:row>2</xdr:row>
      <xdr:rowOff>95250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5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6" name="图片 1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352425</xdr:colOff>
      <xdr:row>2</xdr:row>
      <xdr:rowOff>95250</xdr:rowOff>
    </xdr:to>
    <xdr:pic>
      <xdr:nvPicPr>
        <xdr:cNvPr id="18" name="图片 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9" name="图片 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1" name="图片 2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2" name="图片 2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4" name="图片 2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6</xdr:col>
      <xdr:colOff>228600</xdr:colOff>
      <xdr:row>2</xdr:row>
      <xdr:rowOff>57150</xdr:rowOff>
    </xdr:from>
    <xdr:to>
      <xdr:col>8</xdr:col>
      <xdr:colOff>102235</xdr:colOff>
      <xdr:row>4</xdr:row>
      <xdr:rowOff>276225</xdr:rowOff>
    </xdr:to>
    <xdr:pic>
      <xdr:nvPicPr>
        <xdr:cNvPr id="25" name="图片 2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048375" y="723900"/>
          <a:ext cx="1245235" cy="7429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200023</xdr:colOff>
      <xdr:row>0</xdr:row>
      <xdr:rowOff>76200</xdr:rowOff>
    </xdr:from>
    <xdr:to>
      <xdr:col>0</xdr:col>
      <xdr:colOff>1829433</xdr:colOff>
      <xdr:row>0</xdr:row>
      <xdr:rowOff>523875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99390" y="76200"/>
          <a:ext cx="1629410" cy="447675"/>
        </a:xfrm>
        <a:prstGeom prst="rect">
          <a:avLst/>
        </a:prstGeom>
      </xdr:spPr>
    </xdr:pic>
    <xdr:clientData/>
  </xdr:twoCellAnchor>
  <xdr:twoCellAnchor editAs="oneCell">
    <xdr:from>
      <xdr:col>2</xdr:col>
      <xdr:colOff>152400</xdr:colOff>
      <xdr:row>1</xdr:row>
      <xdr:rowOff>133350</xdr:rowOff>
    </xdr:from>
    <xdr:to>
      <xdr:col>2</xdr:col>
      <xdr:colOff>1562100</xdr:colOff>
      <xdr:row>2</xdr:row>
      <xdr:rowOff>82550</xdr:rowOff>
    </xdr:to>
    <xdr:pic>
      <xdr:nvPicPr>
        <xdr:cNvPr id="3" name="图片 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3867150" y="844550"/>
          <a:ext cx="1409700" cy="45720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1762760</xdr:colOff>
      <xdr:row>4</xdr:row>
      <xdr:rowOff>231775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714750" y="1219200"/>
          <a:ext cx="1762760" cy="6318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133350</xdr:colOff>
      <xdr:row>6</xdr:row>
      <xdr:rowOff>133350</xdr:rowOff>
    </xdr:from>
    <xdr:to>
      <xdr:col>1</xdr:col>
      <xdr:colOff>1438275</xdr:colOff>
      <xdr:row>6</xdr:row>
      <xdr:rowOff>1228725</xdr:rowOff>
    </xdr:to>
    <xdr:pic>
      <xdr:nvPicPr>
        <xdr:cNvPr id="5" name="图片 4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095500" y="3305175"/>
          <a:ext cx="1304925" cy="10953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9"/>
  <sheetViews>
    <sheetView tabSelected="1" workbookViewId="0">
      <selection activeCell="G10" sqref="G10"/>
    </sheetView>
  </sheetViews>
  <sheetFormatPr defaultColWidth="9" defaultRowHeight="12.75"/>
  <cols>
    <col min="1" max="1" width="12.875" style="19" customWidth="1"/>
    <col min="2" max="2" width="27.5" style="19" customWidth="1"/>
    <col min="3" max="16384" width="9" style="19"/>
  </cols>
  <sheetData>
    <row r="1" s="1" customFormat="1" ht="26.25" spans="1:12">
      <c r="A1" s="20" t="s">
        <v>0</v>
      </c>
      <c r="B1" s="21"/>
      <c r="C1" s="21"/>
      <c r="D1" s="21"/>
      <c r="E1" s="21"/>
      <c r="F1" s="21"/>
      <c r="G1" s="21"/>
      <c r="H1" s="22"/>
      <c r="I1" s="21"/>
      <c r="J1" s="21"/>
      <c r="K1" s="21"/>
      <c r="L1" s="21"/>
    </row>
    <row r="2" s="1" customFormat="1" ht="26.25" spans="1:12">
      <c r="A2" s="23" t="s">
        <v>1</v>
      </c>
      <c r="B2" s="24"/>
      <c r="C2" s="24"/>
      <c r="D2" s="24"/>
      <c r="E2" s="24"/>
      <c r="F2" s="24"/>
      <c r="G2" s="24"/>
      <c r="H2" s="25"/>
      <c r="I2" s="24"/>
      <c r="J2" s="24"/>
      <c r="K2" s="24"/>
      <c r="L2" s="24"/>
    </row>
    <row r="3" s="1" customFormat="1" ht="26.25" spans="1:12">
      <c r="A3" s="26"/>
      <c r="B3" s="26"/>
      <c r="C3" s="26"/>
      <c r="D3" s="26" t="s">
        <v>2</v>
      </c>
      <c r="E3" s="27">
        <v>45786</v>
      </c>
      <c r="F3" s="27"/>
      <c r="G3" s="28"/>
      <c r="H3" s="29"/>
      <c r="I3" s="59"/>
      <c r="J3" s="60"/>
      <c r="K3" s="60"/>
      <c r="L3" s="26"/>
    </row>
    <row r="4" s="1" customFormat="1" ht="15" spans="1:12">
      <c r="A4" s="26"/>
      <c r="B4" s="26"/>
      <c r="C4" s="26"/>
      <c r="D4" s="30" t="s">
        <v>3</v>
      </c>
      <c r="E4" s="31" t="s">
        <v>4</v>
      </c>
      <c r="F4" s="32"/>
      <c r="G4" s="33"/>
      <c r="H4" s="34"/>
      <c r="I4" s="61"/>
      <c r="J4" s="62"/>
      <c r="K4" s="62"/>
      <c r="L4" s="61"/>
    </row>
    <row r="5" s="1" customFormat="1" ht="26.25" spans="1:12">
      <c r="A5" s="26"/>
      <c r="B5" s="30"/>
      <c r="C5" s="26"/>
      <c r="D5" s="26"/>
      <c r="E5" s="26"/>
      <c r="F5" s="26"/>
      <c r="G5" s="35"/>
      <c r="H5" s="29"/>
      <c r="I5" s="59"/>
      <c r="J5" s="60"/>
      <c r="K5" s="60"/>
      <c r="L5" s="26"/>
    </row>
    <row r="6" s="19" customFormat="1" ht="45" spans="1:12">
      <c r="A6" s="36" t="s">
        <v>5</v>
      </c>
      <c r="B6" s="37" t="s">
        <v>6</v>
      </c>
      <c r="C6" s="37" t="s">
        <v>7</v>
      </c>
      <c r="D6" s="38" t="s">
        <v>8</v>
      </c>
      <c r="E6" s="38" t="s">
        <v>9</v>
      </c>
      <c r="F6" s="39" t="s">
        <v>10</v>
      </c>
      <c r="G6" s="40" t="s">
        <v>11</v>
      </c>
      <c r="H6" s="41" t="s">
        <v>12</v>
      </c>
      <c r="I6" s="40" t="s">
        <v>13</v>
      </c>
      <c r="J6" s="40" t="s">
        <v>14</v>
      </c>
      <c r="K6" s="40" t="s">
        <v>15</v>
      </c>
      <c r="L6" s="37" t="s">
        <v>16</v>
      </c>
    </row>
    <row r="7" s="19" customFormat="1" ht="28.5" spans="1:12">
      <c r="A7" s="42" t="s">
        <v>17</v>
      </c>
      <c r="B7" s="43" t="s">
        <v>18</v>
      </c>
      <c r="C7" s="44" t="s">
        <v>19</v>
      </c>
      <c r="D7" s="45" t="s">
        <v>20</v>
      </c>
      <c r="E7" s="46" t="s">
        <v>21</v>
      </c>
      <c r="F7" s="47" t="s">
        <v>22</v>
      </c>
      <c r="G7" s="45" t="s">
        <v>23</v>
      </c>
      <c r="H7" s="48" t="s">
        <v>24</v>
      </c>
      <c r="I7" s="45" t="s">
        <v>25</v>
      </c>
      <c r="J7" s="45" t="s">
        <v>26</v>
      </c>
      <c r="K7" s="45" t="s">
        <v>27</v>
      </c>
      <c r="L7" s="43" t="s">
        <v>28</v>
      </c>
    </row>
    <row r="8" s="19" customFormat="1" ht="20" customHeight="1" spans="1:17">
      <c r="A8" s="49" t="s">
        <v>29</v>
      </c>
      <c r="B8" s="50" t="s">
        <v>30</v>
      </c>
      <c r="C8" s="51" t="s">
        <v>31</v>
      </c>
      <c r="D8" s="52" t="s">
        <v>32</v>
      </c>
      <c r="E8" s="53" t="s">
        <v>33</v>
      </c>
      <c r="F8" s="54">
        <v>2485</v>
      </c>
      <c r="G8" s="54">
        <f>F8*0.05</f>
        <v>124.25</v>
      </c>
      <c r="H8" s="54">
        <f>F8+G8</f>
        <v>2609.25</v>
      </c>
      <c r="I8" s="63" t="s">
        <v>34</v>
      </c>
      <c r="J8" s="64" t="s">
        <v>35</v>
      </c>
      <c r="K8" s="64" t="s">
        <v>36</v>
      </c>
      <c r="L8" s="64" t="s">
        <v>37</v>
      </c>
      <c r="M8" s="65"/>
      <c r="N8" s="65"/>
      <c r="O8" s="65"/>
      <c r="P8" s="65"/>
      <c r="Q8" s="68"/>
    </row>
    <row r="9" s="19" customFormat="1" ht="20" customHeight="1" spans="1:17">
      <c r="A9" s="49"/>
      <c r="B9" s="50"/>
      <c r="C9" s="51"/>
      <c r="D9" s="52"/>
      <c r="E9" s="53" t="s">
        <v>38</v>
      </c>
      <c r="F9" s="54">
        <v>4505</v>
      </c>
      <c r="G9" s="54">
        <f t="shared" ref="G9:G19" si="0">F9*0.05</f>
        <v>225.25</v>
      </c>
      <c r="H9" s="54">
        <f t="shared" ref="H9:H19" si="1">F9+G9</f>
        <v>4730.25</v>
      </c>
      <c r="I9" s="66"/>
      <c r="J9" s="67"/>
      <c r="K9" s="67"/>
      <c r="L9" s="67"/>
      <c r="M9" s="65"/>
      <c r="N9" s="65"/>
      <c r="O9" s="65"/>
      <c r="P9" s="65"/>
      <c r="Q9" s="68"/>
    </row>
    <row r="10" s="19" customFormat="1" ht="20" customHeight="1" spans="1:17">
      <c r="A10" s="49"/>
      <c r="B10" s="50"/>
      <c r="C10" s="51"/>
      <c r="D10" s="52"/>
      <c r="E10" s="53" t="s">
        <v>39</v>
      </c>
      <c r="F10" s="54">
        <v>5636</v>
      </c>
      <c r="G10" s="54">
        <f t="shared" si="0"/>
        <v>281.8</v>
      </c>
      <c r="H10" s="54">
        <f t="shared" si="1"/>
        <v>5917.8</v>
      </c>
      <c r="I10" s="66"/>
      <c r="J10" s="67"/>
      <c r="K10" s="67"/>
      <c r="L10" s="67"/>
      <c r="M10" s="65"/>
      <c r="N10" s="65"/>
      <c r="O10" s="65"/>
      <c r="P10" s="65"/>
      <c r="Q10" s="68"/>
    </row>
    <row r="11" s="19" customFormat="1" ht="20" customHeight="1" spans="1:17">
      <c r="A11" s="49"/>
      <c r="B11" s="50"/>
      <c r="C11" s="51"/>
      <c r="D11" s="52"/>
      <c r="E11" s="53" t="s">
        <v>40</v>
      </c>
      <c r="F11" s="54">
        <v>3919</v>
      </c>
      <c r="G11" s="54">
        <f t="shared" si="0"/>
        <v>195.95</v>
      </c>
      <c r="H11" s="54">
        <f t="shared" si="1"/>
        <v>4114.95</v>
      </c>
      <c r="I11" s="66"/>
      <c r="J11" s="67"/>
      <c r="K11" s="67"/>
      <c r="L11" s="67"/>
      <c r="M11" s="65"/>
      <c r="N11" s="65"/>
      <c r="O11" s="65"/>
      <c r="P11" s="65"/>
      <c r="Q11" s="68"/>
    </row>
    <row r="12" s="19" customFormat="1" ht="20" customHeight="1" spans="1:17">
      <c r="A12" s="49"/>
      <c r="B12" s="50"/>
      <c r="C12" s="51"/>
      <c r="D12" s="52"/>
      <c r="E12" s="53" t="s">
        <v>41</v>
      </c>
      <c r="F12" s="54">
        <v>1939</v>
      </c>
      <c r="G12" s="54">
        <f t="shared" si="0"/>
        <v>96.95</v>
      </c>
      <c r="H12" s="54">
        <f t="shared" si="1"/>
        <v>2035.95</v>
      </c>
      <c r="I12" s="66"/>
      <c r="J12" s="67"/>
      <c r="K12" s="67"/>
      <c r="L12" s="67"/>
      <c r="M12" s="65"/>
      <c r="N12" s="65"/>
      <c r="O12" s="65"/>
      <c r="P12" s="65"/>
      <c r="Q12" s="68"/>
    </row>
    <row r="13" s="19" customFormat="1" ht="20" customHeight="1" spans="1:17">
      <c r="A13" s="49"/>
      <c r="B13" s="50"/>
      <c r="C13" s="51"/>
      <c r="D13" s="52"/>
      <c r="E13" s="53" t="s">
        <v>42</v>
      </c>
      <c r="F13" s="54">
        <v>1252</v>
      </c>
      <c r="G13" s="54">
        <f t="shared" si="0"/>
        <v>62.6</v>
      </c>
      <c r="H13" s="54">
        <f t="shared" si="1"/>
        <v>1314.6</v>
      </c>
      <c r="I13" s="66"/>
      <c r="J13" s="67"/>
      <c r="K13" s="67"/>
      <c r="L13" s="67"/>
      <c r="M13" s="65"/>
      <c r="N13" s="65"/>
      <c r="O13" s="65"/>
      <c r="P13" s="65"/>
      <c r="Q13" s="68"/>
    </row>
    <row r="14" s="19" customFormat="1" ht="20" customHeight="1" spans="1:17">
      <c r="A14" s="49"/>
      <c r="B14" s="50"/>
      <c r="C14" s="51"/>
      <c r="D14" s="52"/>
      <c r="E14" s="53" t="s">
        <v>43</v>
      </c>
      <c r="F14" s="54">
        <v>464</v>
      </c>
      <c r="G14" s="54">
        <f t="shared" si="0"/>
        <v>23.2</v>
      </c>
      <c r="H14" s="54">
        <f t="shared" si="1"/>
        <v>487.2</v>
      </c>
      <c r="I14" s="66"/>
      <c r="J14" s="67"/>
      <c r="K14" s="67"/>
      <c r="L14" s="67"/>
      <c r="M14" s="65"/>
      <c r="N14" s="65"/>
      <c r="O14" s="65"/>
      <c r="P14" s="65"/>
      <c r="Q14" s="68"/>
    </row>
    <row r="15" s="19" customFormat="1" ht="30" spans="1:17">
      <c r="A15" s="55" t="s">
        <v>29</v>
      </c>
      <c r="B15" s="50" t="s">
        <v>44</v>
      </c>
      <c r="C15" s="51" t="s">
        <v>31</v>
      </c>
      <c r="D15" s="52" t="s">
        <v>32</v>
      </c>
      <c r="E15" s="56"/>
      <c r="F15" s="57">
        <f>SUM(F8:F14)</f>
        <v>20200</v>
      </c>
      <c r="G15" s="54">
        <f t="shared" si="0"/>
        <v>1010</v>
      </c>
      <c r="H15" s="54">
        <f t="shared" si="1"/>
        <v>21210</v>
      </c>
      <c r="I15" s="66"/>
      <c r="J15" s="67"/>
      <c r="K15" s="67"/>
      <c r="L15" s="67"/>
      <c r="M15" s="68"/>
      <c r="N15" s="65"/>
      <c r="O15" s="68"/>
      <c r="P15" s="65"/>
      <c r="Q15" s="68"/>
    </row>
    <row r="16" s="19" customFormat="1" ht="30" spans="1:12">
      <c r="A16" s="55" t="s">
        <v>29</v>
      </c>
      <c r="B16" s="50" t="s">
        <v>45</v>
      </c>
      <c r="C16" s="51" t="s">
        <v>31</v>
      </c>
      <c r="D16" s="52" t="s">
        <v>32</v>
      </c>
      <c r="E16" s="56"/>
      <c r="F16" s="57">
        <f>SUM(F15:F15)</f>
        <v>20200</v>
      </c>
      <c r="G16" s="54">
        <f t="shared" si="0"/>
        <v>1010</v>
      </c>
      <c r="H16" s="54">
        <f t="shared" si="1"/>
        <v>21210</v>
      </c>
      <c r="I16" s="66"/>
      <c r="J16" s="67"/>
      <c r="K16" s="67"/>
      <c r="L16" s="67"/>
    </row>
    <row r="17" s="19" customFormat="1" ht="30" spans="1:12">
      <c r="A17" s="55" t="s">
        <v>29</v>
      </c>
      <c r="B17" s="50" t="s">
        <v>46</v>
      </c>
      <c r="C17" s="51" t="s">
        <v>31</v>
      </c>
      <c r="D17" s="52" t="s">
        <v>32</v>
      </c>
      <c r="E17" s="56"/>
      <c r="F17" s="57">
        <f>SUM(F16:F16)</f>
        <v>20200</v>
      </c>
      <c r="G17" s="54">
        <f t="shared" si="0"/>
        <v>1010</v>
      </c>
      <c r="H17" s="54">
        <f t="shared" si="1"/>
        <v>21210</v>
      </c>
      <c r="I17" s="66"/>
      <c r="J17" s="67"/>
      <c r="K17" s="67"/>
      <c r="L17" s="67"/>
    </row>
    <row r="18" s="19" customFormat="1" ht="30" spans="1:12">
      <c r="A18" s="55" t="s">
        <v>29</v>
      </c>
      <c r="B18" s="50" t="s">
        <v>47</v>
      </c>
      <c r="C18" s="51" t="s">
        <v>31</v>
      </c>
      <c r="D18" s="52" t="s">
        <v>32</v>
      </c>
      <c r="E18" s="56"/>
      <c r="F18" s="57">
        <f>SUM(F16:F16)</f>
        <v>20200</v>
      </c>
      <c r="G18" s="54">
        <f t="shared" si="0"/>
        <v>1010</v>
      </c>
      <c r="H18" s="54">
        <f t="shared" si="1"/>
        <v>21210</v>
      </c>
      <c r="I18" s="66"/>
      <c r="J18" s="67"/>
      <c r="K18" s="67"/>
      <c r="L18" s="67"/>
    </row>
    <row r="19" s="19" customFormat="1" ht="15" spans="1:12">
      <c r="A19" s="58" t="s">
        <v>48</v>
      </c>
      <c r="B19" s="10"/>
      <c r="C19" s="10"/>
      <c r="D19" s="52"/>
      <c r="E19" s="10"/>
      <c r="F19" s="51">
        <f>SUM(F8:F18)</f>
        <v>101000</v>
      </c>
      <c r="G19" s="54">
        <f t="shared" si="0"/>
        <v>5050</v>
      </c>
      <c r="H19" s="54">
        <f t="shared" si="1"/>
        <v>106050</v>
      </c>
      <c r="I19" s="69"/>
      <c r="J19" s="69"/>
      <c r="K19" s="69"/>
      <c r="L19" s="69"/>
    </row>
  </sheetData>
  <mergeCells count="12">
    <mergeCell ref="A1:L1"/>
    <mergeCell ref="A2:L2"/>
    <mergeCell ref="E3:F3"/>
    <mergeCell ref="E4:F4"/>
    <mergeCell ref="A8:A14"/>
    <mergeCell ref="B8:B14"/>
    <mergeCell ref="C8:C14"/>
    <mergeCell ref="D8:D14"/>
    <mergeCell ref="I8:I18"/>
    <mergeCell ref="J8:J18"/>
    <mergeCell ref="K8:K18"/>
    <mergeCell ref="L8:L18"/>
  </mergeCells>
  <pageMargins left="0.75" right="0.75" top="1" bottom="1" header="0.5" footer="0.5"/>
  <pageSetup paperSize="9" scale="95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2"/>
  <sheetViews>
    <sheetView topLeftCell="A2" workbookViewId="0">
      <selection activeCell="A23" sqref="A23"/>
    </sheetView>
  </sheetViews>
  <sheetFormatPr defaultColWidth="9" defaultRowHeight="13.5" outlineLevelCol="2"/>
  <cols>
    <col min="1" max="1" width="25.75" style="1" customWidth="1"/>
    <col min="2" max="2" width="23" style="1" customWidth="1"/>
    <col min="3" max="3" width="28.375" style="1" customWidth="1"/>
    <col min="4" max="16384" width="9" style="1"/>
  </cols>
  <sheetData>
    <row r="1" s="1" customFormat="1" ht="56" customHeight="1" spans="1:3">
      <c r="A1" s="2"/>
      <c r="B1" s="3"/>
      <c r="C1" s="4"/>
    </row>
    <row r="2" s="1" customFormat="1" ht="40" customHeight="1" spans="1:3">
      <c r="A2" s="5" t="s">
        <v>49</v>
      </c>
      <c r="B2" s="6"/>
      <c r="C2" s="7"/>
    </row>
    <row r="3" s="1" customFormat="1" ht="15.75" spans="1:3">
      <c r="A3" s="5" t="s">
        <v>50</v>
      </c>
      <c r="B3" s="8" t="s">
        <v>29</v>
      </c>
      <c r="C3" s="9"/>
    </row>
    <row r="4" s="1" customFormat="1" ht="15.75" spans="1:3">
      <c r="A4" s="5" t="s">
        <v>51</v>
      </c>
      <c r="B4" s="10" t="s">
        <v>31</v>
      </c>
      <c r="C4" s="9"/>
    </row>
    <row r="5" s="1" customFormat="1" ht="108" customHeight="1" spans="1:3">
      <c r="A5" s="5" t="s">
        <v>52</v>
      </c>
      <c r="B5" s="11" t="s">
        <v>53</v>
      </c>
      <c r="C5" s="12" t="s">
        <v>54</v>
      </c>
    </row>
    <row r="6" s="1" customFormat="1" ht="14.25" spans="1:3">
      <c r="A6" s="5" t="s">
        <v>55</v>
      </c>
      <c r="B6" s="13" t="s">
        <v>56</v>
      </c>
      <c r="C6" s="14" t="s">
        <v>57</v>
      </c>
    </row>
    <row r="7" s="1" customFormat="1" ht="123" customHeight="1" spans="1:3">
      <c r="A7" s="5" t="s">
        <v>58</v>
      </c>
      <c r="B7" s="13"/>
      <c r="C7" s="14"/>
    </row>
    <row r="8" s="1" customFormat="1" ht="14.25" spans="1:3">
      <c r="A8" s="5" t="s">
        <v>59</v>
      </c>
      <c r="B8" s="15" t="s">
        <v>37</v>
      </c>
      <c r="C8" s="16" t="s">
        <v>60</v>
      </c>
    </row>
    <row r="9" s="1" customFormat="1" ht="14.25" spans="1:3">
      <c r="A9" s="5" t="s">
        <v>61</v>
      </c>
      <c r="B9" s="17" t="s">
        <v>62</v>
      </c>
      <c r="C9" s="9" t="s">
        <v>63</v>
      </c>
    </row>
    <row r="10" s="1" customFormat="1" ht="14.25" spans="1:3">
      <c r="A10" s="5" t="s">
        <v>64</v>
      </c>
      <c r="B10" s="17" t="s">
        <v>65</v>
      </c>
      <c r="C10" s="9"/>
    </row>
    <row r="11" s="1" customFormat="1" ht="14.25" spans="1:3">
      <c r="A11" s="5" t="s">
        <v>66</v>
      </c>
      <c r="B11" s="17"/>
      <c r="C11" s="18"/>
    </row>
    <row r="16" spans="1:1">
      <c r="A16" s="70" t="s">
        <v>67</v>
      </c>
    </row>
    <row r="17" spans="1:1">
      <c r="A17" s="70" t="s">
        <v>68</v>
      </c>
    </row>
    <row r="18" spans="1:1">
      <c r="A18" s="70" t="s">
        <v>69</v>
      </c>
    </row>
    <row r="19" spans="1:1">
      <c r="A19" s="70" t="s">
        <v>70</v>
      </c>
    </row>
    <row r="20" spans="1:1">
      <c r="A20" s="70" t="s">
        <v>71</v>
      </c>
    </row>
    <row r="21" spans="1:1">
      <c r="A21" s="70" t="s">
        <v>72</v>
      </c>
    </row>
    <row r="22" spans="1:1">
      <c r="A22" s="70" t="s">
        <v>73</v>
      </c>
    </row>
  </sheetData>
  <mergeCells count="4">
    <mergeCell ref="A1:C1"/>
    <mergeCell ref="C3:C4"/>
    <mergeCell ref="C6:C7"/>
    <mergeCell ref="C9:C11"/>
  </mergeCells>
  <pageMargins left="0.75" right="0.75" top="1" bottom="1" header="0.5" footer="0.5"/>
  <pageSetup paperSize="9" scale="75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明细</vt:lpstr>
      <vt:lpstr>箱唛扫码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Sunwell</cp:lastModifiedBy>
  <dcterms:created xsi:type="dcterms:W3CDTF">2025-05-05T08:33:00Z</dcterms:created>
  <dcterms:modified xsi:type="dcterms:W3CDTF">2025-05-09T03:27:24Z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5FD5DF66989842DBB9376A50AE5127BB_11</vt:lpwstr>
  </property>
  <property fmtid="{D5CDD505-2E9C-101B-9397-08002B2CF9AE}" pid="3" name="KSOProductBuildVer">
    <vt:lpwstr>2052-12.1.0.20784</vt:lpwstr>
  </property>
</Properties>
</file>