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<sst xmlns="http://schemas.openxmlformats.org/spreadsheetml/2006/main" count="122" uniqueCount="74">
  <si>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</si>
  <si>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</si>
  <si>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</si>
  <si>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</si>
  <si>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SF3176643383107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</si>
  <si>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</si>
  <si>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</si>
  <si>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</si>
  <si>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</si>
  <si>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</si>
  <si>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</si>
  <si>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</si>
  <si>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</si>
  <si>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</si>
  <si>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</si>
  <si>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</si>
  <si>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</si>
  <si>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</si>
  <si>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</si>
  <si>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</si>
  <si>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</si>
  <si>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</si>
  <si>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</si>
  <si>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</si>
  <si>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</si>
  <si>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</si>
  <si>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</si>
  <si>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</si>
  <si>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</si>
  <si>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24712-01
25085-01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</si>
  <si>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</si>
  <si>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 xml:space="preserve"> 1415-742</t>
  </si>
  <si>
    <t>800</t>
  </si>
  <si>
    <t>XS</t>
  </si>
  <si>
    <t>1/1</t>
  </si>
  <si>
    <t>23.8</t>
  </si>
  <si>
    <t>24.2</t>
  </si>
  <si>
    <t>30*40*50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</si>
  <si>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</si>
  <si>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</si>
  <si>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</si>
  <si>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</si>
  <si>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</si>
  <si>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</si>
  <si>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</si>
  <si>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白色再生成分页洗标3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</si>
  <si>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</si>
  <si>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备料</t>
  </si>
  <si>
    <t>合计</t>
  </si>
  <si>
    <r>
      <rPr>
        <sz val="18"/>
        <color theme="1"/>
        <rFont val="Verdana"/>
        <charset val="134"/>
      </rPr>
      <t xml:space="preserve">RUINING/HUTTON     </t>
    </r>
    <r>
      <rPr>
        <sz val="18"/>
        <color theme="1"/>
        <rFont val="宋体"/>
        <charset val="134"/>
      </rPr>
      <t>业务七组：</t>
    </r>
    <r>
      <rPr>
        <sz val="18"/>
        <color theme="1"/>
        <rFont val="Verdana"/>
        <charset val="134"/>
      </rPr>
      <t>Artha</t>
    </r>
  </si>
  <si>
    <r>
      <rPr>
        <sz val="16"/>
        <color theme="1"/>
        <rFont val="Verdana"/>
        <charset val="134"/>
      </rPr>
      <t xml:space="preserve">To Factory </t>
    </r>
    <r>
      <rPr>
        <sz val="16"/>
        <color theme="1"/>
        <rFont val="宋体"/>
        <charset val="134"/>
      </rPr>
      <t>工厂名称</t>
    </r>
  </si>
  <si>
    <t>GLOBAL FIT</t>
  </si>
  <si>
    <t>Description 描述</t>
  </si>
  <si>
    <t>care label</t>
  </si>
  <si>
    <t>Buyer 客户</t>
  </si>
  <si>
    <t>BSK</t>
  </si>
  <si>
    <t>Style Name 款名</t>
  </si>
  <si>
    <t xml:space="preserve">KATE </t>
  </si>
  <si>
    <t>Style No 款号</t>
  </si>
  <si>
    <r>
      <rPr>
        <sz val="16"/>
        <rFont val="Verdana"/>
        <charset val="134"/>
      </rPr>
      <t>1415-742</t>
    </r>
    <r>
      <rPr>
        <sz val="16"/>
        <rFont val="宋体"/>
        <charset val="134"/>
      </rPr>
      <t>款</t>
    </r>
  </si>
  <si>
    <t>Color 颜色</t>
  </si>
  <si>
    <t>800色</t>
  </si>
  <si>
    <r>
      <rPr>
        <sz val="16"/>
        <color theme="1"/>
        <rFont val="Verdana"/>
        <charset val="134"/>
      </rPr>
      <t xml:space="preserve">Composition </t>
    </r>
    <r>
      <rPr>
        <sz val="16"/>
        <color theme="1"/>
        <rFont val="宋体"/>
        <charset val="134"/>
      </rPr>
      <t>成份</t>
    </r>
  </si>
  <si>
    <t>Meters 米数</t>
  </si>
  <si>
    <t>126000pcs</t>
  </si>
  <si>
    <t>Lot 缸号/卷号</t>
  </si>
  <si>
    <t>Weight 重量</t>
  </si>
  <si>
    <t>24.2kg</t>
  </si>
  <si>
    <t xml:space="preserve">Made in China to Bangladesh </t>
  </si>
  <si>
    <t>01415742800013</t>
  </si>
  <si>
    <t>01415742800020</t>
  </si>
  <si>
    <t>01415742800037</t>
  </si>
  <si>
    <t>01415742800044</t>
  </si>
  <si>
    <t>01415742800051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</si>
</sst>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45">
    <font>
      <sz val="11"/>
      <color theme="1"/>
      <name val="宋体"/>
      <charset val="134"/>
      <scheme val="minor"/>
    </font>
    <font>
      <sz val="18"/>
      <color theme="1"/>
      <name val="Verdana"/>
      <charset val="134"/>
    </font>
    <font>
      <sz val="16"/>
      <color theme="1"/>
      <name val="Verdana"/>
      <charset val="134"/>
    </font>
    <font>
      <sz val="16"/>
      <name val="Verdana"/>
      <charset val="134"/>
    </font>
    <font>
      <sz val="16"/>
      <color rgb="FFFF0000"/>
      <name val="宋体"/>
      <charset val="134"/>
    </font>
    <font>
      <sz val="16"/>
      <color rgb="FFFF0000"/>
      <name val="Verdana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6"/>
      <color theme="1"/>
      <name val="宋体"/>
      <charset val="134"/>
    </font>
    <font>
      <sz val="18"/>
      <color theme="1"/>
      <name val="宋体"/>
      <charset val="134"/>
    </font>
    <font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0" applyNumberFormat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4" borderId="10" applyNumberFormat="0" applyAlignment="0" applyProtection="0">
      <alignment vertical="center"/>
    </xf>
    <xf numFmtId="0" fontId="33" fillId="5" borderId="12" applyNumberForma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/>
  </cellStyleXfs>
  <cellXfs count="63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6" fontId="9" fillId="0" borderId="0" xfId="0" applyNumberFormat="1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4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49" applyFont="1" applyFill="1" applyBorder="1" applyAlignment="1">
      <alignment horizontal="center" vertical="center" wrapText="1"/>
    </xf>
    <xf numFmtId="178" fontId="15" fillId="0" borderId="1" xfId="49" applyNumberFormat="1" applyFont="1" applyFill="1" applyBorder="1" applyAlignment="1">
      <alignment horizontal="center" vertical="center" wrapText="1"/>
    </xf>
    <xf numFmtId="177" fontId="15" fillId="0" borderId="1" xfId="49" applyNumberFormat="1" applyFont="1" applyFill="1" applyBorder="1" applyAlignment="1">
      <alignment horizontal="center" vertical="center" wrapText="1"/>
    </xf>
    <xf numFmtId="49" fontId="15" fillId="0" borderId="1" xfId="49" applyNumberFormat="1" applyFont="1" applyFill="1" applyBorder="1" applyAlignment="1">
      <alignment horizontal="center" vertical="center" wrapText="1"/>
    </xf>
    <xf numFmtId="176" fontId="15" fillId="0" borderId="1" xfId="49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49" applyFont="1" applyFill="1" applyBorder="1" applyAlignment="1">
      <alignment horizontal="center" vertical="center" wrapText="1"/>
    </xf>
    <xf numFmtId="15" fontId="16" fillId="0" borderId="1" xfId="49" applyNumberFormat="1" applyFont="1" applyFill="1" applyBorder="1" applyAlignment="1">
      <alignment horizontal="center" vertical="center" wrapText="1"/>
    </xf>
    <xf numFmtId="49" fontId="16" fillId="0" borderId="1" xfId="49" applyNumberFormat="1" applyFont="1" applyFill="1" applyBorder="1" applyAlignment="1">
      <alignment horizontal="center" vertical="center" wrapText="1"/>
    </xf>
    <xf numFmtId="49" fontId="17" fillId="0" borderId="1" xfId="49" applyNumberFormat="1" applyFont="1" applyFill="1" applyBorder="1" applyAlignment="1">
      <alignment horizontal="center" vertical="center" wrapText="1"/>
    </xf>
    <xf numFmtId="177" fontId="17" fillId="0" borderId="1" xfId="49" applyNumberFormat="1" applyFont="1" applyFill="1" applyBorder="1" applyAlignment="1">
      <alignment horizontal="center" vertical="center" wrapText="1"/>
    </xf>
    <xf numFmtId="176" fontId="16" fillId="0" borderId="1" xfId="49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18" fillId="0" borderId="1" xfId="49" applyNumberFormat="1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>
      <alignment horizontal="center" vertical="center" wrapText="1"/>
    </xf>
    <xf numFmtId="49" fontId="19" fillId="0" borderId="4" xfId="0" applyNumberFormat="1" applyFont="1" applyFill="1" applyBorder="1" applyAlignment="1">
      <alignment horizontal="center" vertical="center"/>
    </xf>
    <xf numFmtId="49" fontId="19" fillId="0" borderId="5" xfId="0" applyNumberFormat="1" applyFont="1" applyFill="1" applyBorder="1" applyAlignment="1">
      <alignment horizontal="center" vertical="center"/>
    </xf>
    <xf numFmtId="49" fontId="19" fillId="0" borderId="6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9" fontId="1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 wrapText="1"/>
    </xf>
    <xf numFmtId="176" fontId="19" fillId="0" borderId="0" xfId="0" applyNumberFormat="1" applyFont="1" applyFill="1" applyBorder="1" applyAlignment="1">
      <alignment horizontal="center" vertical="center"/>
    </xf>
    <xf numFmtId="49" fontId="19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123825</xdr:colOff>
      <xdr:row>2</xdr:row>
      <xdr:rowOff>47625</xdr:rowOff>
    </xdr:from>
    <xdr:to>
      <xdr:col>8</xdr:col>
      <xdr:colOff>342900</xdr:colOff>
      <xdr:row>4</xdr:row>
      <xdr:rowOff>323850</xdr:rowOff>
    </xdr:to>
    <xdr:pic>
      <xdr:nvPicPr>
        <xdr:cNvPr id="29" name="图片 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43600" y="714375"/>
          <a:ext cx="1590675" cy="8001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7"/>
  <sheetViews>
    <sheetView tabSelected="1" workbookViewId="0">
      <selection activeCell="G10" sqref="G10"/>
    </sheetView>
  </sheetViews>
  <sheetFormatPr defaultColWidth="9" defaultRowHeight="12.75"/>
  <cols>
    <col min="1" max="1" width="12.875" style="8" customWidth="1"/>
    <col min="2" max="2" width="27.5" style="8" customWidth="1"/>
    <col min="3" max="16384" width="9" style="8"/>
  </cols>
  <sheetData>
    <row r="1" s="7" customFormat="1" ht="26.25" spans="1:12">
      <c r="A1" s="9" t="s">
        <v>0</v>
      </c>
      <c r="B1" s="10"/>
      <c r="C1" s="10"/>
      <c r="D1" s="10"/>
      <c r="E1" s="10"/>
      <c r="F1" s="10"/>
      <c r="G1" s="10"/>
      <c r="H1" s="11"/>
      <c r="I1" s="10"/>
      <c r="J1" s="10"/>
      <c r="K1" s="10"/>
      <c r="L1" s="10"/>
    </row>
    <row r="2" s="7" customFormat="1" ht="26.25" spans="1:12">
      <c r="A2" s="12" t="s">
        <v>1</v>
      </c>
      <c r="B2" s="13"/>
      <c r="C2" s="13"/>
      <c r="D2" s="13"/>
      <c r="E2" s="13"/>
      <c r="F2" s="13"/>
      <c r="G2" s="13"/>
      <c r="H2" s="14"/>
      <c r="I2" s="13"/>
      <c r="J2" s="13"/>
      <c r="K2" s="13"/>
      <c r="L2" s="13"/>
    </row>
    <row r="3" s="7" customFormat="1" ht="26.25" spans="1:12">
      <c r="A3" s="15"/>
      <c r="B3" s="15"/>
      <c r="C3" s="15"/>
      <c r="D3" s="15" t="s">
        <v>2</v>
      </c>
      <c r="E3" s="16">
        <v>45776</v>
      </c>
      <c r="F3" s="16"/>
      <c r="G3" s="17"/>
      <c r="H3" s="18"/>
      <c r="I3" s="54"/>
      <c r="J3" s="55"/>
      <c r="K3" s="55"/>
      <c r="L3" s="15"/>
    </row>
    <row r="4" s="7" customFormat="1" ht="15" spans="1:12">
      <c r="A4" s="15"/>
      <c r="B4" s="15"/>
      <c r="C4" s="15"/>
      <c r="D4" s="19" t="s">
        <v>3</v>
      </c>
      <c r="E4" s="20" t="s">
        <v>4</v>
      </c>
      <c r="F4" s="21"/>
      <c r="G4" s="22"/>
      <c r="H4" s="23"/>
      <c r="I4" s="56"/>
      <c r="J4" s="57"/>
      <c r="K4" s="57"/>
      <c r="L4" s="56"/>
    </row>
    <row r="5" s="7" customFormat="1" ht="26.25" spans="1:12">
      <c r="A5" s="15"/>
      <c r="B5" s="19"/>
      <c r="C5" s="15"/>
      <c r="D5" s="15"/>
      <c r="E5" s="15"/>
      <c r="F5" s="15"/>
      <c r="G5" s="24"/>
      <c r="H5" s="18"/>
      <c r="I5" s="54"/>
      <c r="J5" s="55"/>
      <c r="K5" s="55"/>
      <c r="L5" s="15"/>
    </row>
    <row r="6" s="8" customFormat="1" ht="45" spans="1:12">
      <c r="A6" s="25" t="s">
        <v>5</v>
      </c>
      <c r="B6" s="26" t="s">
        <v>6</v>
      </c>
      <c r="C6" s="26" t="s">
        <v>7</v>
      </c>
      <c r="D6" s="27" t="s">
        <v>8</v>
      </c>
      <c r="E6" s="27" t="s">
        <v>9</v>
      </c>
      <c r="F6" s="28" t="s">
        <v>10</v>
      </c>
      <c r="G6" s="29" t="s">
        <v>11</v>
      </c>
      <c r="H6" s="30" t="s">
        <v>12</v>
      </c>
      <c r="I6" s="29" t="s">
        <v>13</v>
      </c>
      <c r="J6" s="29" t="s">
        <v>14</v>
      </c>
      <c r="K6" s="29" t="s">
        <v>15</v>
      </c>
      <c r="L6" s="26" t="s">
        <v>16</v>
      </c>
    </row>
    <row r="7" s="8" customFormat="1" ht="28.5" spans="1:12">
      <c r="A7" s="31" t="s">
        <v>17</v>
      </c>
      <c r="B7" s="32" t="s">
        <v>18</v>
      </c>
      <c r="C7" s="33" t="s">
        <v>19</v>
      </c>
      <c r="D7" s="34" t="s">
        <v>20</v>
      </c>
      <c r="E7" s="35" t="s">
        <v>21</v>
      </c>
      <c r="F7" s="36" t="s">
        <v>22</v>
      </c>
      <c r="G7" s="34" t="s">
        <v>23</v>
      </c>
      <c r="H7" s="37" t="s">
        <v>24</v>
      </c>
      <c r="I7" s="34" t="s">
        <v>25</v>
      </c>
      <c r="J7" s="34" t="s">
        <v>26</v>
      </c>
      <c r="K7" s="34" t="s">
        <v>27</v>
      </c>
      <c r="L7" s="32" t="s">
        <v>28</v>
      </c>
    </row>
    <row r="8" s="8" customFormat="1" ht="20" customHeight="1" spans="1:17">
      <c r="A8" s="38" t="s">
        <v>29</v>
      </c>
      <c r="B8" s="39" t="s">
        <v>30</v>
      </c>
      <c r="C8" s="40" t="s">
        <v>31</v>
      </c>
      <c r="D8" s="41" t="s">
        <v>32</v>
      </c>
      <c r="E8" s="42" t="s">
        <v>33</v>
      </c>
      <c r="F8" s="43">
        <v>3181</v>
      </c>
      <c r="G8" s="43">
        <f>F8*0.05</f>
        <v>159.05</v>
      </c>
      <c r="H8" s="43">
        <f>F8+G8</f>
        <v>3340.05</v>
      </c>
      <c r="I8" s="58" t="s">
        <v>34</v>
      </c>
      <c r="J8" s="48" t="s">
        <v>35</v>
      </c>
      <c r="K8" s="48" t="s">
        <v>36</v>
      </c>
      <c r="L8" s="48" t="s">
        <v>37</v>
      </c>
      <c r="M8" s="59"/>
      <c r="N8" s="59"/>
      <c r="O8" s="59"/>
      <c r="P8" s="59"/>
      <c r="Q8" s="61"/>
    </row>
    <row r="9" s="8" customFormat="1" ht="20" customHeight="1" spans="1:17">
      <c r="A9" s="38"/>
      <c r="B9" s="39"/>
      <c r="C9" s="40"/>
      <c r="D9" s="41"/>
      <c r="E9" s="42" t="s">
        <v>38</v>
      </c>
      <c r="F9" s="43">
        <v>5986</v>
      </c>
      <c r="G9" s="43">
        <f t="shared" ref="G9:G27" si="0">F9*0.05</f>
        <v>299.3</v>
      </c>
      <c r="H9" s="43">
        <f t="shared" ref="H9:H27" si="1">F9+G9</f>
        <v>6285.3</v>
      </c>
      <c r="I9" s="60"/>
      <c r="J9" s="49"/>
      <c r="K9" s="49"/>
      <c r="L9" s="49"/>
      <c r="M9" s="59"/>
      <c r="N9" s="59"/>
      <c r="O9" s="59"/>
      <c r="P9" s="59"/>
      <c r="Q9" s="61"/>
    </row>
    <row r="10" s="8" customFormat="1" ht="20" customHeight="1" spans="1:17">
      <c r="A10" s="38"/>
      <c r="B10" s="39"/>
      <c r="C10" s="40"/>
      <c r="D10" s="41"/>
      <c r="E10" s="42" t="s">
        <v>39</v>
      </c>
      <c r="F10" s="43">
        <v>4373</v>
      </c>
      <c r="G10" s="43">
        <f t="shared" si="0"/>
        <v>218.65</v>
      </c>
      <c r="H10" s="43">
        <f t="shared" si="1"/>
        <v>4591.65</v>
      </c>
      <c r="I10" s="60"/>
      <c r="J10" s="49"/>
      <c r="K10" s="49"/>
      <c r="L10" s="49"/>
      <c r="M10" s="59"/>
      <c r="N10" s="59"/>
      <c r="O10" s="59"/>
      <c r="P10" s="59"/>
      <c r="Q10" s="61"/>
    </row>
    <row r="11" s="8" customFormat="1" ht="20" customHeight="1" spans="1:17">
      <c r="A11" s="38"/>
      <c r="B11" s="39"/>
      <c r="C11" s="40"/>
      <c r="D11" s="41"/>
      <c r="E11" s="42" t="s">
        <v>40</v>
      </c>
      <c r="F11" s="43">
        <v>2214</v>
      </c>
      <c r="G11" s="43">
        <f t="shared" si="0"/>
        <v>110.7</v>
      </c>
      <c r="H11" s="43">
        <f t="shared" si="1"/>
        <v>2324.7</v>
      </c>
      <c r="I11" s="60"/>
      <c r="J11" s="49"/>
      <c r="K11" s="49"/>
      <c r="L11" s="49"/>
      <c r="M11" s="59"/>
      <c r="N11" s="59"/>
      <c r="O11" s="59"/>
      <c r="P11" s="59"/>
      <c r="Q11" s="61"/>
    </row>
    <row r="12" s="8" customFormat="1" ht="20" customHeight="1" spans="1:17">
      <c r="A12" s="38"/>
      <c r="B12" s="39"/>
      <c r="C12" s="40"/>
      <c r="D12" s="41"/>
      <c r="E12" s="42" t="s">
        <v>41</v>
      </c>
      <c r="F12" s="43">
        <v>246</v>
      </c>
      <c r="G12" s="43">
        <f t="shared" si="0"/>
        <v>12.3</v>
      </c>
      <c r="H12" s="43">
        <f t="shared" si="1"/>
        <v>258.3</v>
      </c>
      <c r="I12" s="60"/>
      <c r="J12" s="49"/>
      <c r="K12" s="49"/>
      <c r="L12" s="49"/>
      <c r="M12" s="59"/>
      <c r="N12" s="59"/>
      <c r="O12" s="59"/>
      <c r="P12" s="59"/>
      <c r="Q12" s="61"/>
    </row>
    <row r="13" s="8" customFormat="1" ht="30" spans="1:17">
      <c r="A13" s="44" t="s">
        <v>29</v>
      </c>
      <c r="B13" s="39" t="s">
        <v>42</v>
      </c>
      <c r="C13" s="40" t="s">
        <v>31</v>
      </c>
      <c r="D13" s="41" t="s">
        <v>32</v>
      </c>
      <c r="E13" s="45"/>
      <c r="F13" s="46">
        <f>SUM(F8:F12)</f>
        <v>16000</v>
      </c>
      <c r="G13" s="43">
        <f t="shared" si="0"/>
        <v>800</v>
      </c>
      <c r="H13" s="43">
        <f t="shared" si="1"/>
        <v>16800</v>
      </c>
      <c r="I13" s="60"/>
      <c r="J13" s="49"/>
      <c r="K13" s="49"/>
      <c r="L13" s="49"/>
      <c r="M13" s="61"/>
      <c r="N13" s="59"/>
      <c r="O13" s="61"/>
      <c r="P13" s="59"/>
      <c r="Q13" s="61"/>
    </row>
    <row r="14" s="8" customFormat="1" ht="30" spans="1:12">
      <c r="A14" s="44" t="s">
        <v>29</v>
      </c>
      <c r="B14" s="39" t="s">
        <v>43</v>
      </c>
      <c r="C14" s="40" t="s">
        <v>31</v>
      </c>
      <c r="D14" s="41" t="s">
        <v>32</v>
      </c>
      <c r="E14" s="45"/>
      <c r="F14" s="46">
        <f t="shared" ref="F14:F16" si="2">SUM(F13:F13)</f>
        <v>16000</v>
      </c>
      <c r="G14" s="43">
        <f t="shared" si="0"/>
        <v>800</v>
      </c>
      <c r="H14" s="43">
        <f t="shared" si="1"/>
        <v>16800</v>
      </c>
      <c r="I14" s="60"/>
      <c r="J14" s="49"/>
      <c r="K14" s="49"/>
      <c r="L14" s="49"/>
    </row>
    <row r="15" s="8" customFormat="1" ht="30" spans="1:12">
      <c r="A15" s="44" t="s">
        <v>29</v>
      </c>
      <c r="B15" s="39" t="s">
        <v>44</v>
      </c>
      <c r="C15" s="40" t="s">
        <v>31</v>
      </c>
      <c r="D15" s="41" t="s">
        <v>32</v>
      </c>
      <c r="E15" s="45"/>
      <c r="F15" s="46">
        <f t="shared" si="2"/>
        <v>16000</v>
      </c>
      <c r="G15" s="43">
        <f t="shared" si="0"/>
        <v>800</v>
      </c>
      <c r="H15" s="43">
        <f t="shared" si="1"/>
        <v>16800</v>
      </c>
      <c r="I15" s="60"/>
      <c r="J15" s="49"/>
      <c r="K15" s="49"/>
      <c r="L15" s="49"/>
    </row>
    <row r="16" s="8" customFormat="1" ht="30" spans="1:12">
      <c r="A16" s="44" t="s">
        <v>29</v>
      </c>
      <c r="B16" s="39" t="s">
        <v>45</v>
      </c>
      <c r="C16" s="40" t="s">
        <v>31</v>
      </c>
      <c r="D16" s="41" t="s">
        <v>32</v>
      </c>
      <c r="E16" s="45"/>
      <c r="F16" s="46">
        <f t="shared" si="2"/>
        <v>16000</v>
      </c>
      <c r="G16" s="43">
        <f t="shared" si="0"/>
        <v>800</v>
      </c>
      <c r="H16" s="43">
        <f t="shared" si="1"/>
        <v>16800</v>
      </c>
      <c r="I16" s="60"/>
      <c r="J16" s="49"/>
      <c r="K16" s="49"/>
      <c r="L16" s="49"/>
    </row>
    <row r="17" s="8" customFormat="1" ht="30" spans="1:12">
      <c r="A17" s="44" t="s">
        <v>29</v>
      </c>
      <c r="B17" s="39" t="s">
        <v>46</v>
      </c>
      <c r="C17" s="40" t="s">
        <v>31</v>
      </c>
      <c r="D17" s="41" t="s">
        <v>32</v>
      </c>
      <c r="E17" s="45"/>
      <c r="F17" s="46">
        <f>SUM(F14:F14)</f>
        <v>16000</v>
      </c>
      <c r="G17" s="43">
        <f t="shared" si="0"/>
        <v>800</v>
      </c>
      <c r="H17" s="43">
        <f t="shared" si="1"/>
        <v>16800</v>
      </c>
      <c r="I17" s="60"/>
      <c r="J17" s="49"/>
      <c r="K17" s="49"/>
      <c r="L17" s="49"/>
    </row>
    <row r="18" s="8" customFormat="1" ht="20" customHeight="1" spans="1:17">
      <c r="A18" s="47" t="s">
        <v>47</v>
      </c>
      <c r="B18" s="39" t="s">
        <v>30</v>
      </c>
      <c r="C18" s="40" t="s">
        <v>31</v>
      </c>
      <c r="D18" s="48" t="s">
        <v>32</v>
      </c>
      <c r="E18" s="42" t="s">
        <v>33</v>
      </c>
      <c r="F18" s="43">
        <v>500</v>
      </c>
      <c r="G18" s="43">
        <f t="shared" si="0"/>
        <v>25</v>
      </c>
      <c r="H18" s="43">
        <f t="shared" si="1"/>
        <v>525</v>
      </c>
      <c r="I18" s="60"/>
      <c r="J18" s="49"/>
      <c r="K18" s="49"/>
      <c r="L18" s="49"/>
      <c r="M18" s="59"/>
      <c r="N18" s="59"/>
      <c r="O18" s="59"/>
      <c r="P18" s="59"/>
      <c r="Q18" s="61"/>
    </row>
    <row r="19" s="8" customFormat="1" ht="20" customHeight="1" spans="1:17">
      <c r="A19" s="38"/>
      <c r="B19" s="39"/>
      <c r="C19" s="40"/>
      <c r="D19" s="49"/>
      <c r="E19" s="42" t="s">
        <v>38</v>
      </c>
      <c r="F19" s="43">
        <v>2000</v>
      </c>
      <c r="G19" s="43">
        <f t="shared" si="0"/>
        <v>100</v>
      </c>
      <c r="H19" s="43">
        <f t="shared" si="1"/>
        <v>2100</v>
      </c>
      <c r="I19" s="60"/>
      <c r="J19" s="49"/>
      <c r="K19" s="49"/>
      <c r="L19" s="49"/>
      <c r="M19" s="59"/>
      <c r="N19" s="59"/>
      <c r="O19" s="59"/>
      <c r="P19" s="59"/>
      <c r="Q19" s="61"/>
    </row>
    <row r="20" s="8" customFormat="1" ht="20" customHeight="1" spans="1:17">
      <c r="A20" s="38"/>
      <c r="B20" s="39"/>
      <c r="C20" s="40"/>
      <c r="D20" s="49"/>
      <c r="E20" s="42" t="s">
        <v>39</v>
      </c>
      <c r="F20" s="43">
        <v>2000</v>
      </c>
      <c r="G20" s="43">
        <f t="shared" si="0"/>
        <v>100</v>
      </c>
      <c r="H20" s="43">
        <f t="shared" si="1"/>
        <v>2100</v>
      </c>
      <c r="I20" s="60"/>
      <c r="J20" s="49"/>
      <c r="K20" s="49"/>
      <c r="L20" s="49"/>
      <c r="M20" s="59"/>
      <c r="N20" s="59"/>
      <c r="O20" s="59"/>
      <c r="P20" s="59"/>
      <c r="Q20" s="61"/>
    </row>
    <row r="21" s="8" customFormat="1" ht="20" customHeight="1" spans="1:17">
      <c r="A21" s="38"/>
      <c r="B21" s="39"/>
      <c r="C21" s="40"/>
      <c r="D21" s="50"/>
      <c r="E21" s="42" t="s">
        <v>40</v>
      </c>
      <c r="F21" s="43">
        <v>500</v>
      </c>
      <c r="G21" s="43">
        <f t="shared" si="0"/>
        <v>25</v>
      </c>
      <c r="H21" s="43">
        <f t="shared" si="1"/>
        <v>525</v>
      </c>
      <c r="I21" s="60"/>
      <c r="J21" s="49"/>
      <c r="K21" s="49"/>
      <c r="L21" s="49"/>
      <c r="M21" s="59"/>
      <c r="N21" s="59"/>
      <c r="O21" s="59"/>
      <c r="P21" s="59"/>
      <c r="Q21" s="61"/>
    </row>
    <row r="22" s="8" customFormat="1" ht="30" spans="1:17">
      <c r="A22" s="51" t="s">
        <v>47</v>
      </c>
      <c r="B22" s="39" t="s">
        <v>42</v>
      </c>
      <c r="C22" s="40" t="s">
        <v>31</v>
      </c>
      <c r="D22" s="41" t="s">
        <v>32</v>
      </c>
      <c r="E22" s="45"/>
      <c r="F22" s="46">
        <f>SUM(F18:F21)</f>
        <v>5000</v>
      </c>
      <c r="G22" s="43">
        <f t="shared" si="0"/>
        <v>250</v>
      </c>
      <c r="H22" s="43">
        <f t="shared" si="1"/>
        <v>5250</v>
      </c>
      <c r="I22" s="60"/>
      <c r="J22" s="49"/>
      <c r="K22" s="49"/>
      <c r="L22" s="49"/>
      <c r="M22" s="61"/>
      <c r="N22" s="59"/>
      <c r="O22" s="61"/>
      <c r="P22" s="59"/>
      <c r="Q22" s="61"/>
    </row>
    <row r="23" s="8" customFormat="1" ht="30" spans="1:12">
      <c r="A23" s="51" t="s">
        <v>47</v>
      </c>
      <c r="B23" s="39" t="s">
        <v>43</v>
      </c>
      <c r="C23" s="40" t="s">
        <v>31</v>
      </c>
      <c r="D23" s="41" t="s">
        <v>32</v>
      </c>
      <c r="E23" s="45"/>
      <c r="F23" s="46">
        <f t="shared" ref="F23:F25" si="3">SUM(F22:F22)</f>
        <v>5000</v>
      </c>
      <c r="G23" s="43">
        <f t="shared" si="0"/>
        <v>250</v>
      </c>
      <c r="H23" s="43">
        <f t="shared" si="1"/>
        <v>5250</v>
      </c>
      <c r="I23" s="60"/>
      <c r="J23" s="49"/>
      <c r="K23" s="49"/>
      <c r="L23" s="49"/>
    </row>
    <row r="24" s="8" customFormat="1" ht="30" spans="1:12">
      <c r="A24" s="51" t="s">
        <v>47</v>
      </c>
      <c r="B24" s="39" t="s">
        <v>44</v>
      </c>
      <c r="C24" s="40" t="s">
        <v>31</v>
      </c>
      <c r="D24" s="41" t="s">
        <v>32</v>
      </c>
      <c r="E24" s="45"/>
      <c r="F24" s="46">
        <f t="shared" si="3"/>
        <v>5000</v>
      </c>
      <c r="G24" s="43">
        <f t="shared" si="0"/>
        <v>250</v>
      </c>
      <c r="H24" s="43">
        <f t="shared" si="1"/>
        <v>5250</v>
      </c>
      <c r="I24" s="60"/>
      <c r="J24" s="49"/>
      <c r="K24" s="49"/>
      <c r="L24" s="49"/>
    </row>
    <row r="25" s="8" customFormat="1" ht="30" spans="1:12">
      <c r="A25" s="51" t="s">
        <v>47</v>
      </c>
      <c r="B25" s="39" t="s">
        <v>45</v>
      </c>
      <c r="C25" s="40" t="s">
        <v>31</v>
      </c>
      <c r="D25" s="41" t="s">
        <v>32</v>
      </c>
      <c r="E25" s="45"/>
      <c r="F25" s="46">
        <f t="shared" si="3"/>
        <v>5000</v>
      </c>
      <c r="G25" s="43">
        <f t="shared" si="0"/>
        <v>250</v>
      </c>
      <c r="H25" s="43">
        <f t="shared" si="1"/>
        <v>5250</v>
      </c>
      <c r="I25" s="60"/>
      <c r="J25" s="49"/>
      <c r="K25" s="49"/>
      <c r="L25" s="49"/>
    </row>
    <row r="26" s="8" customFormat="1" ht="30" spans="1:12">
      <c r="A26" s="51" t="s">
        <v>47</v>
      </c>
      <c r="B26" s="39" t="s">
        <v>46</v>
      </c>
      <c r="C26" s="40" t="s">
        <v>31</v>
      </c>
      <c r="D26" s="41" t="s">
        <v>32</v>
      </c>
      <c r="E26" s="45"/>
      <c r="F26" s="46">
        <f>SUM(F23:F23)</f>
        <v>5000</v>
      </c>
      <c r="G26" s="43">
        <f t="shared" si="0"/>
        <v>250</v>
      </c>
      <c r="H26" s="43">
        <f t="shared" si="1"/>
        <v>5250</v>
      </c>
      <c r="I26" s="60"/>
      <c r="J26" s="49"/>
      <c r="K26" s="49"/>
      <c r="L26" s="49"/>
    </row>
    <row r="27" s="8" customFormat="1" ht="15" spans="1:12">
      <c r="A27" s="52" t="s">
        <v>48</v>
      </c>
      <c r="B27" s="53"/>
      <c r="C27" s="53"/>
      <c r="D27" s="41"/>
      <c r="E27" s="53"/>
      <c r="F27" s="40">
        <f>SUM(F8:F26)</f>
        <v>126000</v>
      </c>
      <c r="G27" s="43">
        <f t="shared" si="0"/>
        <v>6300</v>
      </c>
      <c r="H27" s="43">
        <f t="shared" si="1"/>
        <v>132300</v>
      </c>
      <c r="I27" s="62"/>
      <c r="J27" s="62"/>
      <c r="K27" s="62"/>
      <c r="L27" s="62"/>
    </row>
  </sheetData>
  <mergeCells count="16">
    <mergeCell ref="A1:L1"/>
    <mergeCell ref="A2:L2"/>
    <mergeCell ref="E3:F3"/>
    <mergeCell ref="E4:F4"/>
    <mergeCell ref="A8:A12"/>
    <mergeCell ref="A18:A21"/>
    <mergeCell ref="B8:B12"/>
    <mergeCell ref="B18:B21"/>
    <mergeCell ref="C8:C12"/>
    <mergeCell ref="C18:C21"/>
    <mergeCell ref="D8:D12"/>
    <mergeCell ref="D18:D21"/>
    <mergeCell ref="I8:I26"/>
    <mergeCell ref="J8:J26"/>
    <mergeCell ref="K8:K26"/>
    <mergeCell ref="L8:L26"/>
  </mergeCells>
  <pageMargins left="0.75" right="0.75" top="1" bottom="1" header="0.5" footer="0.5"/>
  <pageSetup paperSize="9" scale="67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36"/>
  <sheetViews>
    <sheetView topLeftCell="A5" workbookViewId="0">
      <selection activeCell="A26" sqref="A26"/>
    </sheetView>
  </sheetViews>
  <sheetFormatPr defaultColWidth="9" defaultRowHeight="13.5" outlineLevelCol="1"/>
  <cols>
    <col min="1" max="1" width="32.875" customWidth="1"/>
    <col min="2" max="2" width="34.375" customWidth="1"/>
  </cols>
  <sheetData>
    <row r="1" ht="25" customHeight="1" spans="1:2">
      <c r="A1" s="1" t="s">
        <v>49</v>
      </c>
      <c r="B1" s="1"/>
    </row>
    <row r="2" ht="25" customHeight="1" spans="1:2">
      <c r="A2" s="2" t="s">
        <v>50</v>
      </c>
      <c r="B2" s="3" t="s">
        <v>51</v>
      </c>
    </row>
    <row r="3" ht="25" customHeight="1" spans="1:2">
      <c r="A3" s="2" t="s">
        <v>52</v>
      </c>
      <c r="B3" s="2" t="s">
        <v>53</v>
      </c>
    </row>
    <row r="4" ht="25" customHeight="1" spans="1:2">
      <c r="A4" s="2" t="s">
        <v>54</v>
      </c>
      <c r="B4" s="2" t="s">
        <v>55</v>
      </c>
    </row>
    <row r="5" ht="25" customHeight="1" spans="1:2">
      <c r="A5" s="2" t="s">
        <v>56</v>
      </c>
      <c r="B5" s="3" t="s">
        <v>57</v>
      </c>
    </row>
    <row r="6" ht="25" customHeight="1" spans="1:2">
      <c r="A6" s="2" t="s">
        <v>58</v>
      </c>
      <c r="B6" s="3" t="s">
        <v>59</v>
      </c>
    </row>
    <row r="7" ht="25" customHeight="1" spans="1:2">
      <c r="A7" s="2" t="s">
        <v>60</v>
      </c>
      <c r="B7" s="4" t="s">
        <v>61</v>
      </c>
    </row>
    <row r="8" ht="25" customHeight="1" spans="1:2">
      <c r="A8" s="2" t="s">
        <v>62</v>
      </c>
      <c r="B8" s="5"/>
    </row>
    <row r="9" ht="25" customHeight="1" spans="1:2">
      <c r="A9" s="2" t="s">
        <v>63</v>
      </c>
      <c r="B9" s="4" t="s">
        <v>64</v>
      </c>
    </row>
    <row r="10" ht="25" customHeight="1" spans="1:2">
      <c r="A10" s="2" t="s">
        <v>65</v>
      </c>
      <c r="B10" s="6" t="s">
        <v>34</v>
      </c>
    </row>
    <row r="11" ht="25" customHeight="1" spans="1:2">
      <c r="A11" s="2" t="s">
        <v>66</v>
      </c>
      <c r="B11" s="5" t="s">
        <v>67</v>
      </c>
    </row>
    <row r="12" ht="25" customHeight="1" spans="1:2">
      <c r="A12" s="1" t="s">
        <v>68</v>
      </c>
      <c r="B12" s="1"/>
    </row>
    <row r="13" customFormat="1" ht="25" customHeight="1"/>
    <row r="14" customFormat="1" ht="25" customHeight="1"/>
    <row r="15" customFormat="1" ht="25" customHeight="1"/>
    <row r="16" customFormat="1" ht="25" customHeight="1" spans="1:1">
      <c r="A16" s="63" t="s">
        <v>69</v>
      </c>
    </row>
    <row r="17" customFormat="1" ht="25" customHeight="1" spans="1:1">
      <c r="A17" s="63" t="s">
        <v>70</v>
      </c>
    </row>
    <row r="18" customFormat="1" ht="25" customHeight="1" spans="1:1">
      <c r="A18" s="63" t="s">
        <v>71</v>
      </c>
    </row>
    <row r="19" customFormat="1" ht="25" customHeight="1" spans="1:1">
      <c r="A19" s="63" t="s">
        <v>72</v>
      </c>
    </row>
    <row r="20" customFormat="1" ht="25" customHeight="1" spans="1:1">
      <c r="A20" s="63" t="s">
        <v>73</v>
      </c>
    </row>
    <row r="21" customFormat="1" ht="25" customHeight="1" spans="1:1">
      <c r="A21" s="63" t="s">
        <v>69</v>
      </c>
    </row>
    <row r="22" customFormat="1" ht="25" customHeight="1" spans="1:1">
      <c r="A22" s="63" t="s">
        <v>70</v>
      </c>
    </row>
    <row r="23" customFormat="1" ht="25" customHeight="1" spans="1:1">
      <c r="A23" s="63" t="s">
        <v>71</v>
      </c>
    </row>
    <row r="24" customFormat="1" ht="25" customHeight="1" spans="1:1">
      <c r="A24" s="63" t="s">
        <v>72</v>
      </c>
    </row>
    <row r="25" customFormat="1" ht="25" customHeight="1" spans="1:1">
      <c r="A25" s="63" t="s">
        <v>73</v>
      </c>
    </row>
    <row r="26" customFormat="1" ht="25" customHeight="1"/>
    <row r="27" customFormat="1" ht="25" customHeight="1"/>
    <row r="28" customFormat="1" ht="25" customHeight="1"/>
    <row r="29" customFormat="1" ht="25" customHeight="1"/>
    <row r="30" customFormat="1" ht="25" customHeight="1"/>
    <row r="31" customFormat="1" ht="25" customHeight="1"/>
    <row r="32" customFormat="1" ht="25" customHeight="1"/>
    <row r="33" customFormat="1" ht="25" customHeight="1"/>
    <row r="34" customFormat="1" ht="25" customHeight="1"/>
    <row r="35" customFormat="1" ht="25" customHeight="1"/>
    <row r="36" customFormat="1" ht="25" customHeight="1"/>
  </sheetData>
  <mergeCells count="2">
    <mergeCell ref="A1:B1"/>
    <mergeCell ref="A12:B1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2025-04-26T02:59:00Z</dcterms:created>
  <dcterms:modified xsi:type="dcterms:W3CDTF">2025-04-29T02:05:19Z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8CD37567F8A14CA2BB77939C34659B1A_11</vt:lpwstr>
  </property>
  <property fmtid="{D5CDD505-2E9C-101B-9397-08002B2CF9AE}" pid="3" name="KSOProductBuildVer">
    <vt:lpwstr>2052-12.1.0.20784</vt:lpwstr>
  </property>
</Properties>
</file>