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<sst xmlns="http://schemas.openxmlformats.org/spreadsheetml/2006/main" count="117" uniqueCount="77">
  <si>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</si>
  <si>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</si>
  <si>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</si>
  <si>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</si>
  <si>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SF3181791479970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</si>
  <si>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</si>
  <si>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</si>
  <si>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</si>
  <si>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</si>
  <si>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</si>
  <si>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</si>
  <si>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</si>
  <si>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</si>
  <si>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</si>
  <si>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</si>
  <si>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</si>
  <si>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</si>
  <si>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</si>
  <si>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</si>
  <si>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</si>
  <si>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</si>
  <si>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</si>
  <si>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</si>
  <si>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</si>
  <si>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</si>
  <si>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</si>
  <si>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</si>
  <si>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</si>
  <si>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</si>
  <si>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79918-01
79916-01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</si>
  <si>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</si>
  <si>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5498-707</t>
  </si>
  <si>
    <t>800</t>
  </si>
  <si>
    <t>XS</t>
  </si>
  <si>
    <t>1/1</t>
  </si>
  <si>
    <t>16.6</t>
  </si>
  <si>
    <t>17</t>
  </si>
  <si>
    <t>30*40*50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</si>
  <si>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</si>
  <si>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</si>
  <si>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</si>
  <si>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</si>
  <si>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</si>
  <si>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</si>
  <si>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</si>
  <si>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79917-01
79919-01
79920-01</t>
  </si>
  <si>
    <t>812</t>
  </si>
  <si>
    <t>合计</t>
  </si>
  <si>
    <t>Factory name (工厂名称)</t>
  </si>
  <si>
    <t>PO. Number(订单号)</t>
  </si>
  <si>
    <t>79918-01
79916-01
79917-01
79919-01
79920-01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</si>
  <si>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</si>
  <si>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</si>
  <si>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</si>
  <si>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</si>
  <si>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</si>
  <si>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</si>
  <si>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</si>
  <si>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</si>
  <si>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</si>
  <si>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</si>
  <si>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</si>
  <si>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17kg</t>
  </si>
  <si>
    <t>Made In China</t>
  </si>
  <si>
    <t>Net Weight（净重）</t>
  </si>
  <si>
    <t>16.6kg</t>
  </si>
  <si>
    <t>Remark（备注）</t>
  </si>
  <si>
    <t>05498707812012</t>
  </si>
  <si>
    <t>05498707812029</t>
  </si>
  <si>
    <t>05498707812036</t>
  </si>
  <si>
    <t>05498707812043</t>
  </si>
  <si>
    <t>05498707812050</t>
  </si>
  <si>
    <t>05498707800019</t>
  </si>
  <si>
    <t>05498707800026</t>
  </si>
  <si>
    <t>05498707800033</t>
  </si>
  <si>
    <t>05498707800040</t>
  </si>
  <si>
    <t>05498707800057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</si>
</sst>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452755</xdr:colOff>
      <xdr:row>4</xdr:row>
      <xdr:rowOff>97790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881755" cy="2882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2</xdr:row>
      <xdr:rowOff>631825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95250</xdr:colOff>
      <xdr:row>6</xdr:row>
      <xdr:rowOff>180975</xdr:rowOff>
    </xdr:from>
    <xdr:to>
      <xdr:col>1</xdr:col>
      <xdr:colOff>1514475</xdr:colOff>
      <xdr:row>6</xdr:row>
      <xdr:rowOff>1238885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57400" y="4114800"/>
          <a:ext cx="1419225" cy="10579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S21" sqref="S21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45800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1800</v>
      </c>
      <c r="G8" s="53">
        <f>F8*0.05</f>
        <v>90</v>
      </c>
      <c r="H8" s="53">
        <f>F8+G8</f>
        <v>1890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2250</v>
      </c>
      <c r="G9" s="53">
        <f t="shared" ref="G9:G24" si="0">F9*0.05</f>
        <v>112.5</v>
      </c>
      <c r="H9" s="53">
        <f t="shared" ref="H9:H21" si="1">F9+G9</f>
        <v>2362.5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2610</v>
      </c>
      <c r="G10" s="53">
        <f t="shared" si="0"/>
        <v>130.5</v>
      </c>
      <c r="H10" s="53">
        <f t="shared" si="1"/>
        <v>2740.5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1530</v>
      </c>
      <c r="G11" s="53">
        <f t="shared" si="0"/>
        <v>76.5</v>
      </c>
      <c r="H11" s="53">
        <f t="shared" si="1"/>
        <v>1606.5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810</v>
      </c>
      <c r="G12" s="53">
        <f t="shared" si="0"/>
        <v>40.5</v>
      </c>
      <c r="H12" s="53">
        <f t="shared" si="1"/>
        <v>850.5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9000</v>
      </c>
      <c r="G13" s="53">
        <f t="shared" si="0"/>
        <v>450</v>
      </c>
      <c r="H13" s="53">
        <f t="shared" si="1"/>
        <v>9450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9000</v>
      </c>
      <c r="G14" s="53">
        <f t="shared" si="0"/>
        <v>450</v>
      </c>
      <c r="H14" s="53">
        <f t="shared" si="1"/>
        <v>9450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9000</v>
      </c>
      <c r="G15" s="53">
        <f t="shared" si="0"/>
        <v>450</v>
      </c>
      <c r="H15" s="53">
        <f t="shared" si="1"/>
        <v>9450</v>
      </c>
      <c r="I15" s="65"/>
      <c r="J15" s="66"/>
      <c r="K15" s="66"/>
      <c r="L15" s="66"/>
    </row>
    <row r="16" s="19" customFormat="1" ht="20" customHeight="1" spans="1:17">
      <c r="A16" s="49" t="s">
        <v>45</v>
      </c>
      <c r="B16" s="50" t="s">
        <v>30</v>
      </c>
      <c r="C16" s="10" t="s">
        <v>31</v>
      </c>
      <c r="D16" s="51" t="s">
        <v>46</v>
      </c>
      <c r="E16" s="52" t="s">
        <v>33</v>
      </c>
      <c r="F16" s="53">
        <v>2600</v>
      </c>
      <c r="G16" s="53">
        <f t="shared" si="0"/>
        <v>130</v>
      </c>
      <c r="H16" s="53">
        <f t="shared" si="1"/>
        <v>2730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3250</v>
      </c>
      <c r="G17" s="53">
        <f t="shared" si="0"/>
        <v>162.5</v>
      </c>
      <c r="H17" s="53">
        <f t="shared" si="1"/>
        <v>3412.5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3770</v>
      </c>
      <c r="G18" s="53">
        <f t="shared" si="0"/>
        <v>188.5</v>
      </c>
      <c r="H18" s="53">
        <f t="shared" si="1"/>
        <v>3958.5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40</v>
      </c>
      <c r="F19" s="53">
        <v>2210</v>
      </c>
      <c r="G19" s="53">
        <f t="shared" si="0"/>
        <v>110.5</v>
      </c>
      <c r="H19" s="53">
        <f t="shared" si="1"/>
        <v>2320.5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10"/>
      <c r="D20" s="51"/>
      <c r="E20" s="52" t="s">
        <v>41</v>
      </c>
      <c r="F20" s="53">
        <v>1170</v>
      </c>
      <c r="G20" s="53">
        <f t="shared" si="0"/>
        <v>58.5</v>
      </c>
      <c r="H20" s="53">
        <f t="shared" si="1"/>
        <v>1228.5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45" spans="1:17">
      <c r="A21" s="8" t="s">
        <v>45</v>
      </c>
      <c r="B21" s="50" t="s">
        <v>42</v>
      </c>
      <c r="C21" s="10" t="s">
        <v>31</v>
      </c>
      <c r="D21" s="51" t="s">
        <v>46</v>
      </c>
      <c r="E21" s="54"/>
      <c r="F21" s="55">
        <f>SUM(F16:F20)</f>
        <v>13000</v>
      </c>
      <c r="G21" s="53">
        <f t="shared" si="0"/>
        <v>650</v>
      </c>
      <c r="H21" s="53">
        <f t="shared" si="1"/>
        <v>13650</v>
      </c>
      <c r="I21" s="65"/>
      <c r="J21" s="66"/>
      <c r="K21" s="66"/>
      <c r="L21" s="66"/>
      <c r="M21" s="67"/>
      <c r="N21" s="64"/>
      <c r="O21" s="67"/>
      <c r="P21" s="64"/>
      <c r="Q21" s="67"/>
    </row>
    <row r="22" s="19" customFormat="1" ht="45" spans="1:12">
      <c r="A22" s="8" t="s">
        <v>45</v>
      </c>
      <c r="B22" s="50" t="s">
        <v>43</v>
      </c>
      <c r="C22" s="10" t="s">
        <v>31</v>
      </c>
      <c r="D22" s="51" t="s">
        <v>46</v>
      </c>
      <c r="E22" s="54"/>
      <c r="F22" s="55">
        <f>SUM(F21:F21)</f>
        <v>13000</v>
      </c>
      <c r="G22" s="53">
        <f t="shared" si="0"/>
        <v>650</v>
      </c>
      <c r="H22" s="53">
        <f t="shared" ref="H19:H24" si="2">F22+G22</f>
        <v>13650</v>
      </c>
      <c r="I22" s="65"/>
      <c r="J22" s="66"/>
      <c r="K22" s="66"/>
      <c r="L22" s="66"/>
    </row>
    <row r="23" s="19" customFormat="1" ht="45" spans="1:12">
      <c r="A23" s="8" t="s">
        <v>45</v>
      </c>
      <c r="B23" s="50" t="s">
        <v>44</v>
      </c>
      <c r="C23" s="10" t="s">
        <v>31</v>
      </c>
      <c r="D23" s="51" t="s">
        <v>46</v>
      </c>
      <c r="E23" s="54"/>
      <c r="F23" s="55">
        <f>SUM(F22:F22)</f>
        <v>13000</v>
      </c>
      <c r="G23" s="53">
        <f t="shared" si="0"/>
        <v>650</v>
      </c>
      <c r="H23" s="53">
        <f t="shared" si="2"/>
        <v>13650</v>
      </c>
      <c r="I23" s="65"/>
      <c r="J23" s="66"/>
      <c r="K23" s="66"/>
      <c r="L23" s="66"/>
    </row>
    <row r="24" s="19" customFormat="1" ht="15" spans="1:12">
      <c r="A24" s="56" t="s">
        <v>47</v>
      </c>
      <c r="B24" s="57"/>
      <c r="C24" s="57"/>
      <c r="D24" s="51"/>
      <c r="E24" s="57"/>
      <c r="F24" s="10">
        <f>SUM(F8:F23)</f>
        <v>88000</v>
      </c>
      <c r="G24" s="53">
        <f t="shared" si="0"/>
        <v>4400</v>
      </c>
      <c r="H24" s="53">
        <f t="shared" si="2"/>
        <v>92400</v>
      </c>
      <c r="I24" s="68"/>
      <c r="J24" s="68"/>
      <c r="K24" s="68"/>
      <c r="L24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opLeftCell="A6" workbookViewId="0">
      <selection activeCell="B37" sqref="B37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48</v>
      </c>
      <c r="B2" s="6"/>
      <c r="C2" s="7"/>
    </row>
    <row r="3" s="1" customFormat="1" ht="75.75" spans="1:3">
      <c r="A3" s="5" t="s">
        <v>49</v>
      </c>
      <c r="B3" s="8" t="s">
        <v>50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6" spans="2:2">
      <c r="B16" s="69" t="s">
        <v>67</v>
      </c>
    </row>
    <row r="17" spans="2:2">
      <c r="B17" s="69" t="s">
        <v>68</v>
      </c>
    </row>
    <row r="18" spans="2:2">
      <c r="B18" s="69" t="s">
        <v>69</v>
      </c>
    </row>
    <row r="19" spans="2:2">
      <c r="B19" s="69" t="s">
        <v>70</v>
      </c>
    </row>
    <row r="20" spans="2:2">
      <c r="B20" s="69" t="s">
        <v>71</v>
      </c>
    </row>
    <row r="21" spans="2:2">
      <c r="B21" s="69" t="s">
        <v>67</v>
      </c>
    </row>
    <row r="22" spans="2:2">
      <c r="B22" s="69" t="s">
        <v>68</v>
      </c>
    </row>
    <row r="23" spans="2:2">
      <c r="B23" s="69" t="s">
        <v>69</v>
      </c>
    </row>
    <row r="24" spans="2:2">
      <c r="B24" s="69" t="s">
        <v>70</v>
      </c>
    </row>
    <row r="25" spans="2:2">
      <c r="B25" s="69" t="s">
        <v>71</v>
      </c>
    </row>
    <row r="27" spans="2:2">
      <c r="B27" s="69" t="s">
        <v>72</v>
      </c>
    </row>
    <row r="28" spans="2:2">
      <c r="B28" s="69" t="s">
        <v>73</v>
      </c>
    </row>
    <row r="29" spans="2:2">
      <c r="B29" s="69" t="s">
        <v>74</v>
      </c>
    </row>
    <row r="30" spans="2:2">
      <c r="B30" s="69" t="s">
        <v>75</v>
      </c>
    </row>
    <row r="31" spans="2:2">
      <c r="B31" s="69" t="s">
        <v>76</v>
      </c>
    </row>
    <row r="32" spans="2:2">
      <c r="B32" s="69" t="s">
        <v>72</v>
      </c>
    </row>
    <row r="33" spans="2:2">
      <c r="B33" s="69" t="s">
        <v>73</v>
      </c>
    </row>
    <row r="34" spans="2:2">
      <c r="B34" s="69" t="s">
        <v>74</v>
      </c>
    </row>
    <row r="35" spans="2:2">
      <c r="B35" s="69" t="s">
        <v>75</v>
      </c>
    </row>
    <row r="36" spans="2:2">
      <c r="B36" s="69" t="s">
        <v>76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2025-05-23T01:40:00Z</dcterms:created>
  <dcterms:modified xsi:type="dcterms:W3CDTF">2025-05-23T13:59:55Z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AB3D55E56DCE4ABA86AC18BBECEDDC35_11</vt:lpwstr>
  </property>
  <property fmtid="{D5CDD505-2E9C-101B-9397-08002B2CF9AE}" pid="3" name="KSOProductBuildVer">
    <vt:lpwstr>2052-12.1.0.21171</vt:lpwstr>
  </property>
</Properties>
</file>