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<sst xmlns="http://schemas.openxmlformats.org/spreadsheetml/2006/main" count="98" uniqueCount="47">
  <si>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</si>
  <si>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</si>
  <si>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</si>
  <si>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</si>
  <si>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</si>
  <si>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</si>
  <si>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</si>
  <si>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</si>
  <si>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</si>
  <si>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</si>
  <si>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</si>
  <si>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</si>
  <si>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</si>
  <si>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</si>
  <si>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</si>
  <si>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</si>
  <si>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</si>
  <si>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</si>
  <si>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</si>
  <si>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</si>
  <si>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</si>
  <si>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</si>
  <si>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</si>
  <si>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</si>
  <si>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</si>
  <si>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</si>
  <si>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</si>
  <si>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</si>
  <si>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</si>
  <si>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</si>
  <si>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25678-01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</si>
  <si>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</si>
  <si>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0093-741</t>
  </si>
  <si>
    <t>441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</si>
  <si>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</si>
  <si>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</si>
  <si>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</si>
  <si>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</si>
  <si>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</si>
  <si>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</si>
  <si>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</si>
  <si>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</si>
  <si>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</si>
  <si>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</si>
  <si>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711</t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</si>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</sst>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Q20" sqref="Q20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1091</v>
      </c>
      <c r="G8" s="37">
        <f>F8*0.05</f>
        <v>54.55</v>
      </c>
      <c r="H8" s="37">
        <f>F8+G8</f>
        <v>1145.55</v>
      </c>
      <c r="I8" s="59"/>
      <c r="J8" s="60"/>
      <c r="K8" s="60"/>
      <c r="L8" s="61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2045</v>
      </c>
      <c r="G9" s="37">
        <f t="shared" ref="G9:G36" si="0">F9*0.05</f>
        <v>102.25</v>
      </c>
      <c r="H9" s="37">
        <f t="shared" ref="H9:H36" si="1">F9+G9</f>
        <v>2147.25</v>
      </c>
      <c r="I9" s="59"/>
      <c r="J9" s="60"/>
      <c r="K9" s="60"/>
      <c r="L9" s="61"/>
    </row>
    <row r="10" s="1" customFormat="1" ht="21" customHeight="1" spans="1:12">
      <c r="A10" s="42"/>
      <c r="B10" s="43"/>
      <c r="C10" s="44"/>
      <c r="D10" s="45"/>
      <c r="E10" s="36" t="s">
        <v>36</v>
      </c>
      <c r="F10" s="37">
        <v>2915</v>
      </c>
      <c r="G10" s="37">
        <f t="shared" si="0"/>
        <v>145.75</v>
      </c>
      <c r="H10" s="37">
        <f t="shared" si="1"/>
        <v>3060.75</v>
      </c>
      <c r="I10" s="59"/>
      <c r="J10" s="60"/>
      <c r="K10" s="60"/>
      <c r="L10" s="61"/>
    </row>
    <row r="11" s="1" customFormat="1" ht="21" customHeight="1" spans="1:12">
      <c r="A11" s="42"/>
      <c r="B11" s="43"/>
      <c r="C11" s="44"/>
      <c r="D11" s="45"/>
      <c r="E11" s="36" t="s">
        <v>37</v>
      </c>
      <c r="F11" s="37">
        <v>5070</v>
      </c>
      <c r="G11" s="37">
        <f t="shared" si="0"/>
        <v>253.5</v>
      </c>
      <c r="H11" s="37">
        <f t="shared" si="1"/>
        <v>5323.5</v>
      </c>
      <c r="I11" s="59"/>
      <c r="J11" s="60"/>
      <c r="K11" s="60"/>
      <c r="L11" s="61"/>
    </row>
    <row r="12" s="1" customFormat="1" ht="21" customHeight="1" spans="1:12">
      <c r="A12" s="42"/>
      <c r="B12" s="43"/>
      <c r="C12" s="44"/>
      <c r="D12" s="45"/>
      <c r="E12" s="36" t="s">
        <v>38</v>
      </c>
      <c r="F12" s="37">
        <v>4634</v>
      </c>
      <c r="G12" s="37">
        <f t="shared" si="0"/>
        <v>231.7</v>
      </c>
      <c r="H12" s="37">
        <f t="shared" si="1"/>
        <v>4865.7</v>
      </c>
      <c r="I12" s="59"/>
      <c r="J12" s="60"/>
      <c r="K12" s="60"/>
      <c r="L12" s="61"/>
    </row>
    <row r="13" s="1" customFormat="1" ht="21" customHeight="1" spans="1:12">
      <c r="A13" s="42"/>
      <c r="B13" s="43"/>
      <c r="C13" s="44"/>
      <c r="D13" s="45"/>
      <c r="E13" s="36" t="s">
        <v>39</v>
      </c>
      <c r="F13" s="37">
        <v>2468</v>
      </c>
      <c r="G13" s="37">
        <f t="shared" si="0"/>
        <v>123.4</v>
      </c>
      <c r="H13" s="37">
        <f t="shared" si="1"/>
        <v>2591.4</v>
      </c>
      <c r="I13" s="59"/>
      <c r="J13" s="60"/>
      <c r="K13" s="60"/>
      <c r="L13" s="61"/>
    </row>
    <row r="14" s="1" customFormat="1" ht="21" customHeight="1" spans="1:12">
      <c r="A14" s="42"/>
      <c r="B14" s="43"/>
      <c r="C14" s="44"/>
      <c r="D14" s="45"/>
      <c r="E14" s="36" t="s">
        <v>40</v>
      </c>
      <c r="F14" s="37">
        <v>1777</v>
      </c>
      <c r="G14" s="37">
        <f t="shared" si="0"/>
        <v>88.85</v>
      </c>
      <c r="H14" s="37">
        <f t="shared" si="1"/>
        <v>1865.85</v>
      </c>
      <c r="I14" s="59"/>
      <c r="J14" s="60"/>
      <c r="K14" s="60"/>
      <c r="L14" s="61"/>
    </row>
    <row r="15" s="1" customFormat="1" ht="52" customHeight="1" spans="1:12">
      <c r="A15" s="46" t="s">
        <v>30</v>
      </c>
      <c r="B15" s="47" t="s">
        <v>41</v>
      </c>
      <c r="C15" s="48" t="s">
        <v>32</v>
      </c>
      <c r="D15" s="49" t="s">
        <v>33</v>
      </c>
      <c r="E15" s="50"/>
      <c r="F15" s="51">
        <f>SUM(F8:F14)</f>
        <v>20000</v>
      </c>
      <c r="G15" s="37">
        <f t="shared" si="0"/>
        <v>1000</v>
      </c>
      <c r="H15" s="37">
        <f t="shared" si="1"/>
        <v>21000</v>
      </c>
      <c r="I15" s="59"/>
      <c r="J15" s="60"/>
      <c r="K15" s="60"/>
      <c r="L15" s="61"/>
    </row>
    <row r="16" s="1" customFormat="1" ht="52" customHeight="1" spans="1:12">
      <c r="A16" s="46" t="s">
        <v>30</v>
      </c>
      <c r="B16" s="47" t="s">
        <v>42</v>
      </c>
      <c r="C16" s="48" t="s">
        <v>32</v>
      </c>
      <c r="D16" s="49" t="s">
        <v>33</v>
      </c>
      <c r="E16" s="50"/>
      <c r="F16" s="51">
        <f>SUM(F15:F15)</f>
        <v>20000</v>
      </c>
      <c r="G16" s="37">
        <f t="shared" si="0"/>
        <v>1000</v>
      </c>
      <c r="H16" s="37">
        <f t="shared" si="1"/>
        <v>21000</v>
      </c>
      <c r="I16" s="59"/>
      <c r="J16" s="60"/>
      <c r="K16" s="60"/>
      <c r="L16" s="61"/>
    </row>
    <row r="17" s="1" customFormat="1" ht="52" customHeight="1" spans="1:12">
      <c r="A17" s="46" t="s">
        <v>30</v>
      </c>
      <c r="B17" s="47" t="s">
        <v>43</v>
      </c>
      <c r="C17" s="48" t="s">
        <v>32</v>
      </c>
      <c r="D17" s="49" t="s">
        <v>33</v>
      </c>
      <c r="E17" s="50"/>
      <c r="F17" s="51">
        <f>SUM(F15:F15)</f>
        <v>20000</v>
      </c>
      <c r="G17" s="37">
        <f t="shared" si="0"/>
        <v>1000</v>
      </c>
      <c r="H17" s="37">
        <f t="shared" si="1"/>
        <v>21000</v>
      </c>
      <c r="I17" s="59"/>
      <c r="J17" s="60"/>
      <c r="K17" s="60"/>
      <c r="L17" s="61"/>
    </row>
    <row r="18" s="1" customFormat="1" ht="21" customHeight="1" spans="1:12">
      <c r="A18" s="32" t="s">
        <v>30</v>
      </c>
      <c r="B18" s="33" t="s">
        <v>31</v>
      </c>
      <c r="C18" s="34" t="s">
        <v>32</v>
      </c>
      <c r="D18" s="35" t="s">
        <v>44</v>
      </c>
      <c r="E18" s="36" t="s">
        <v>34</v>
      </c>
      <c r="F18" s="37">
        <v>823</v>
      </c>
      <c r="G18" s="37">
        <f t="shared" si="0"/>
        <v>41.15</v>
      </c>
      <c r="H18" s="37">
        <f t="shared" si="1"/>
        <v>864.15</v>
      </c>
      <c r="I18" s="59"/>
      <c r="J18" s="60"/>
      <c r="K18" s="60"/>
      <c r="L18" s="61"/>
    </row>
    <row r="19" s="1" customFormat="1" ht="21" customHeight="1" spans="1:12">
      <c r="A19" s="38"/>
      <c r="B19" s="39"/>
      <c r="C19" s="40"/>
      <c r="D19" s="41"/>
      <c r="E19" s="36" t="s">
        <v>35</v>
      </c>
      <c r="F19" s="37">
        <v>1454</v>
      </c>
      <c r="G19" s="37">
        <f t="shared" si="0"/>
        <v>72.7</v>
      </c>
      <c r="H19" s="37">
        <f t="shared" si="1"/>
        <v>1526.7</v>
      </c>
      <c r="I19" s="59"/>
      <c r="J19" s="60"/>
      <c r="K19" s="60"/>
      <c r="L19" s="61"/>
    </row>
    <row r="20" s="1" customFormat="1" ht="21" customHeight="1" spans="1:12">
      <c r="A20" s="42"/>
      <c r="B20" s="43"/>
      <c r="C20" s="44"/>
      <c r="D20" s="45"/>
      <c r="E20" s="36" t="s">
        <v>36</v>
      </c>
      <c r="F20" s="37">
        <v>3024</v>
      </c>
      <c r="G20" s="37">
        <f t="shared" si="0"/>
        <v>151.2</v>
      </c>
      <c r="H20" s="37">
        <f t="shared" si="1"/>
        <v>3175.2</v>
      </c>
      <c r="I20" s="59"/>
      <c r="J20" s="60"/>
      <c r="K20" s="60"/>
      <c r="L20" s="61"/>
    </row>
    <row r="21" s="1" customFormat="1" ht="21" customHeight="1" spans="1:12">
      <c r="A21" s="42"/>
      <c r="B21" s="43"/>
      <c r="C21" s="44"/>
      <c r="D21" s="45"/>
      <c r="E21" s="36" t="s">
        <v>37</v>
      </c>
      <c r="F21" s="37">
        <v>6499</v>
      </c>
      <c r="G21" s="37">
        <f t="shared" si="0"/>
        <v>324.95</v>
      </c>
      <c r="H21" s="37">
        <f t="shared" si="1"/>
        <v>6823.95</v>
      </c>
      <c r="I21" s="59"/>
      <c r="J21" s="60"/>
      <c r="K21" s="60"/>
      <c r="L21" s="61"/>
    </row>
    <row r="22" s="1" customFormat="1" ht="21" customHeight="1" spans="1:12">
      <c r="A22" s="42"/>
      <c r="B22" s="43"/>
      <c r="C22" s="44"/>
      <c r="D22" s="45"/>
      <c r="E22" s="36" t="s">
        <v>38</v>
      </c>
      <c r="F22" s="37">
        <v>4980</v>
      </c>
      <c r="G22" s="37">
        <f t="shared" si="0"/>
        <v>249</v>
      </c>
      <c r="H22" s="37">
        <f t="shared" si="1"/>
        <v>5229</v>
      </c>
      <c r="I22" s="59"/>
      <c r="J22" s="60"/>
      <c r="K22" s="60"/>
      <c r="L22" s="61"/>
    </row>
    <row r="23" s="1" customFormat="1" ht="21" customHeight="1" spans="1:12">
      <c r="A23" s="42"/>
      <c r="B23" s="43"/>
      <c r="C23" s="44"/>
      <c r="D23" s="45"/>
      <c r="E23" s="36" t="s">
        <v>39</v>
      </c>
      <c r="F23" s="37">
        <v>2142</v>
      </c>
      <c r="G23" s="37">
        <f t="shared" si="0"/>
        <v>107.1</v>
      </c>
      <c r="H23" s="37">
        <f t="shared" si="1"/>
        <v>2249.1</v>
      </c>
      <c r="I23" s="59"/>
      <c r="J23" s="60"/>
      <c r="K23" s="60"/>
      <c r="L23" s="61"/>
    </row>
    <row r="24" s="1" customFormat="1" ht="21" customHeight="1" spans="1:12">
      <c r="A24" s="42"/>
      <c r="B24" s="43"/>
      <c r="C24" s="44"/>
      <c r="D24" s="45"/>
      <c r="E24" s="36" t="s">
        <v>40</v>
      </c>
      <c r="F24" s="37">
        <v>1078</v>
      </c>
      <c r="G24" s="37">
        <f t="shared" si="0"/>
        <v>53.9</v>
      </c>
      <c r="H24" s="37">
        <f t="shared" si="1"/>
        <v>1131.9</v>
      </c>
      <c r="I24" s="59"/>
      <c r="J24" s="60"/>
      <c r="K24" s="60"/>
      <c r="L24" s="61"/>
    </row>
    <row r="25" s="1" customFormat="1" ht="52" customHeight="1" spans="1:12">
      <c r="A25" s="46" t="s">
        <v>30</v>
      </c>
      <c r="B25" s="47" t="s">
        <v>41</v>
      </c>
      <c r="C25" s="48" t="s">
        <v>32</v>
      </c>
      <c r="D25" s="49" t="s">
        <v>44</v>
      </c>
      <c r="E25" s="50"/>
      <c r="F25" s="51">
        <f>SUM(F18:F24)</f>
        <v>20000</v>
      </c>
      <c r="G25" s="37">
        <f t="shared" si="0"/>
        <v>1000</v>
      </c>
      <c r="H25" s="37">
        <f t="shared" si="1"/>
        <v>21000</v>
      </c>
      <c r="I25" s="59"/>
      <c r="J25" s="60"/>
      <c r="K25" s="60"/>
      <c r="L25" s="61"/>
    </row>
    <row r="26" s="1" customFormat="1" ht="52" customHeight="1" spans="1:12">
      <c r="A26" s="46" t="s">
        <v>30</v>
      </c>
      <c r="B26" s="47" t="s">
        <v>42</v>
      </c>
      <c r="C26" s="48" t="s">
        <v>32</v>
      </c>
      <c r="D26" s="49" t="s">
        <v>44</v>
      </c>
      <c r="E26" s="50"/>
      <c r="F26" s="51">
        <f>SUM(F25:F25)</f>
        <v>20000</v>
      </c>
      <c r="G26" s="37">
        <f t="shared" si="0"/>
        <v>1000</v>
      </c>
      <c r="H26" s="37">
        <f t="shared" si="1"/>
        <v>21000</v>
      </c>
      <c r="I26" s="59"/>
      <c r="J26" s="60"/>
      <c r="K26" s="60"/>
      <c r="L26" s="61"/>
    </row>
    <row r="27" s="1" customFormat="1" ht="52" customHeight="1" spans="1:12">
      <c r="A27" s="46" t="s">
        <v>30</v>
      </c>
      <c r="B27" s="47" t="s">
        <v>43</v>
      </c>
      <c r="C27" s="48" t="s">
        <v>32</v>
      </c>
      <c r="D27" s="49" t="s">
        <v>44</v>
      </c>
      <c r="E27" s="50"/>
      <c r="F27" s="51">
        <f>SUM(F26:F26)</f>
        <v>20000</v>
      </c>
      <c r="G27" s="37">
        <f t="shared" si="0"/>
        <v>1000</v>
      </c>
      <c r="H27" s="37">
        <f t="shared" si="1"/>
        <v>21000</v>
      </c>
      <c r="I27" s="59"/>
      <c r="J27" s="60"/>
      <c r="K27" s="60"/>
      <c r="L27" s="61"/>
    </row>
    <row r="28" s="1" customFormat="1" ht="21" customHeight="1" spans="1:12">
      <c r="A28" s="32" t="s">
        <v>30</v>
      </c>
      <c r="B28" s="33" t="s">
        <v>31</v>
      </c>
      <c r="C28" s="34" t="s">
        <v>32</v>
      </c>
      <c r="D28" s="35" t="s">
        <v>45</v>
      </c>
      <c r="E28" s="36" t="s">
        <v>35</v>
      </c>
      <c r="F28" s="37">
        <v>666</v>
      </c>
      <c r="G28" s="37">
        <f t="shared" si="0"/>
        <v>33.3</v>
      </c>
      <c r="H28" s="37">
        <f t="shared" si="1"/>
        <v>699.3</v>
      </c>
      <c r="I28" s="59"/>
      <c r="J28" s="60"/>
      <c r="K28" s="60"/>
      <c r="L28" s="61"/>
    </row>
    <row r="29" s="1" customFormat="1" ht="21" customHeight="1" spans="1:12">
      <c r="A29" s="42"/>
      <c r="B29" s="43"/>
      <c r="C29" s="44"/>
      <c r="D29" s="45"/>
      <c r="E29" s="36" t="s">
        <v>37</v>
      </c>
      <c r="F29" s="37">
        <v>7366</v>
      </c>
      <c r="G29" s="37">
        <f t="shared" si="0"/>
        <v>368.3</v>
      </c>
      <c r="H29" s="37">
        <f t="shared" si="1"/>
        <v>7734.3</v>
      </c>
      <c r="I29" s="59"/>
      <c r="J29" s="60"/>
      <c r="K29" s="60"/>
      <c r="L29" s="61"/>
    </row>
    <row r="30" s="1" customFormat="1" ht="21" customHeight="1" spans="1:12">
      <c r="A30" s="42"/>
      <c r="B30" s="43"/>
      <c r="C30" s="44"/>
      <c r="D30" s="45"/>
      <c r="E30" s="36" t="s">
        <v>38</v>
      </c>
      <c r="F30" s="37">
        <v>4656</v>
      </c>
      <c r="G30" s="37">
        <f t="shared" si="0"/>
        <v>232.8</v>
      </c>
      <c r="H30" s="37">
        <f t="shared" si="1"/>
        <v>4888.8</v>
      </c>
      <c r="I30" s="59"/>
      <c r="J30" s="60"/>
      <c r="K30" s="60"/>
      <c r="L30" s="61"/>
    </row>
    <row r="31" s="1" customFormat="1" ht="21" customHeight="1" spans="1:12">
      <c r="A31" s="42"/>
      <c r="B31" s="43"/>
      <c r="C31" s="44"/>
      <c r="D31" s="45"/>
      <c r="E31" s="36" t="s">
        <v>39</v>
      </c>
      <c r="F31" s="37">
        <v>1588</v>
      </c>
      <c r="G31" s="37">
        <f t="shared" si="0"/>
        <v>79.4</v>
      </c>
      <c r="H31" s="37">
        <f t="shared" si="1"/>
        <v>1667.4</v>
      </c>
      <c r="I31" s="59"/>
      <c r="J31" s="60"/>
      <c r="K31" s="60"/>
      <c r="L31" s="61"/>
    </row>
    <row r="32" s="1" customFormat="1" ht="21" customHeight="1" spans="1:12">
      <c r="A32" s="42"/>
      <c r="B32" s="43"/>
      <c r="C32" s="44"/>
      <c r="D32" s="45"/>
      <c r="E32" s="36" t="s">
        <v>40</v>
      </c>
      <c r="F32" s="37">
        <v>724</v>
      </c>
      <c r="G32" s="37">
        <f t="shared" si="0"/>
        <v>36.2</v>
      </c>
      <c r="H32" s="37">
        <f t="shared" si="1"/>
        <v>760.2</v>
      </c>
      <c r="I32" s="59"/>
      <c r="J32" s="60"/>
      <c r="K32" s="60"/>
      <c r="L32" s="61"/>
    </row>
    <row r="33" s="1" customFormat="1" ht="52" customHeight="1" spans="1:12">
      <c r="A33" s="46" t="s">
        <v>30</v>
      </c>
      <c r="B33" s="47" t="s">
        <v>41</v>
      </c>
      <c r="C33" s="48" t="s">
        <v>32</v>
      </c>
      <c r="D33" s="49" t="s">
        <v>45</v>
      </c>
      <c r="E33" s="50"/>
      <c r="F33" s="51">
        <f>SUM(F28:F32)</f>
        <v>15000</v>
      </c>
      <c r="G33" s="37">
        <f t="shared" si="0"/>
        <v>750</v>
      </c>
      <c r="H33" s="37">
        <f t="shared" si="1"/>
        <v>15750</v>
      </c>
      <c r="I33" s="59"/>
      <c r="J33" s="60"/>
      <c r="K33" s="60"/>
      <c r="L33" s="61"/>
    </row>
    <row r="34" s="1" customFormat="1" ht="52" customHeight="1" spans="1:12">
      <c r="A34" s="46" t="s">
        <v>30</v>
      </c>
      <c r="B34" s="47" t="s">
        <v>42</v>
      </c>
      <c r="C34" s="48" t="s">
        <v>32</v>
      </c>
      <c r="D34" s="49" t="s">
        <v>45</v>
      </c>
      <c r="E34" s="50"/>
      <c r="F34" s="51">
        <f>SUM(F33:F33)</f>
        <v>15000</v>
      </c>
      <c r="G34" s="37">
        <f t="shared" si="0"/>
        <v>750</v>
      </c>
      <c r="H34" s="37">
        <f t="shared" si="1"/>
        <v>15750</v>
      </c>
      <c r="I34" s="59"/>
      <c r="J34" s="60"/>
      <c r="K34" s="60"/>
      <c r="L34" s="61"/>
    </row>
    <row r="35" s="1" customFormat="1" ht="52" customHeight="1" spans="1:12">
      <c r="A35" s="46" t="s">
        <v>30</v>
      </c>
      <c r="B35" s="47" t="s">
        <v>43</v>
      </c>
      <c r="C35" s="48" t="s">
        <v>32</v>
      </c>
      <c r="D35" s="49" t="s">
        <v>45</v>
      </c>
      <c r="E35" s="50"/>
      <c r="F35" s="51">
        <f>SUM(F33:F33)</f>
        <v>15000</v>
      </c>
      <c r="G35" s="37">
        <f t="shared" si="0"/>
        <v>750</v>
      </c>
      <c r="H35" s="37">
        <f t="shared" si="1"/>
        <v>15750</v>
      </c>
      <c r="I35" s="59"/>
      <c r="J35" s="60"/>
      <c r="K35" s="60"/>
      <c r="L35" s="61"/>
    </row>
    <row r="36" s="1" customFormat="1" ht="17" customHeight="1" spans="1:12">
      <c r="A36" s="52" t="s">
        <v>46</v>
      </c>
      <c r="B36" s="53"/>
      <c r="C36" s="53"/>
      <c r="D36" s="49"/>
      <c r="E36" s="53"/>
      <c r="F36" s="54">
        <f>SUM(F8:F35)</f>
        <v>220000</v>
      </c>
      <c r="G36" s="37">
        <f t="shared" si="0"/>
        <v>11000</v>
      </c>
      <c r="H36" s="37">
        <f t="shared" si="1"/>
        <v>231000</v>
      </c>
      <c r="I36" s="62"/>
      <c r="J36" s="62"/>
      <c r="K36" s="62"/>
      <c r="L36" s="62"/>
    </row>
  </sheetData>
  <mergeCells count="20">
    <mergeCell ref="A1:L1"/>
    <mergeCell ref="A2:L2"/>
    <mergeCell ref="E3:F3"/>
    <mergeCell ref="E4:F4"/>
    <mergeCell ref="A8:A14"/>
    <mergeCell ref="A18:A24"/>
    <mergeCell ref="A28:A32"/>
    <mergeCell ref="B8:B14"/>
    <mergeCell ref="B18:B24"/>
    <mergeCell ref="B28:B32"/>
    <mergeCell ref="C8:C14"/>
    <mergeCell ref="C18:C24"/>
    <mergeCell ref="C28:C32"/>
    <mergeCell ref="D8:D14"/>
    <mergeCell ref="D18:D24"/>
    <mergeCell ref="D28:D32"/>
    <mergeCell ref="I8:I35"/>
    <mergeCell ref="J8:J35"/>
    <mergeCell ref="K8:K35"/>
    <mergeCell ref="L8:L3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2025-05-12T07:15:29Z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23E4F6BC11AF4038A11F104D64897949_12</vt:lpwstr>
  </property>
</Properties>
</file>