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<sst xmlns="http://schemas.openxmlformats.org/spreadsheetml/2006/main" count="54" uniqueCount="45">
  <si>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</si>
  <si>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</si>
  <si>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</si>
  <si>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</si>
  <si>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</si>
  <si>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依洲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</si>
  <si>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</si>
  <si>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</si>
  <si>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</si>
  <si>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</si>
  <si>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</si>
  <si>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</si>
  <si>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</si>
  <si>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</si>
  <si>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</si>
  <si>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</si>
  <si>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</si>
  <si>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</si>
  <si>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</si>
  <si>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</si>
  <si>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</si>
  <si>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</si>
  <si>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</si>
  <si>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</si>
  <si>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</si>
  <si>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</si>
  <si>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</si>
  <si>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</si>
  <si>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</si>
  <si>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</si>
  <si>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25225-01
25327-01
25223-01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</si>
  <si>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</si>
  <si>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0093-745</t>
  </si>
  <si>
    <t>906</t>
  </si>
  <si>
    <t>10-12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</si>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</sst>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T16" sqref="T16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5"/>
      <c r="J3" s="56"/>
      <c r="K3" s="56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7"/>
      <c r="J4" s="58"/>
      <c r="K4" s="58"/>
      <c r="L4" s="57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6"/>
      <c r="K5" s="56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1203</v>
      </c>
      <c r="G8" s="37">
        <f>F8*0.05</f>
        <v>60.15</v>
      </c>
      <c r="H8" s="37">
        <f>F8+G8</f>
        <v>1263.15</v>
      </c>
      <c r="I8" s="59"/>
      <c r="J8" s="45"/>
      <c r="K8" s="45"/>
      <c r="L8" s="60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2173</v>
      </c>
      <c r="G9" s="37">
        <f t="shared" ref="G9:G18" si="0">F9*0.05</f>
        <v>108.65</v>
      </c>
      <c r="H9" s="37">
        <f t="shared" ref="H9:H18" si="1">F9+G9</f>
        <v>2281.65</v>
      </c>
      <c r="I9" s="59"/>
      <c r="J9" s="45"/>
      <c r="K9" s="45"/>
      <c r="L9" s="60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8230</v>
      </c>
      <c r="G10" s="37">
        <f t="shared" si="0"/>
        <v>411.5</v>
      </c>
      <c r="H10" s="37">
        <f t="shared" si="1"/>
        <v>8641.5</v>
      </c>
      <c r="I10" s="59"/>
      <c r="J10" s="45"/>
      <c r="K10" s="45"/>
      <c r="L10" s="60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11735</v>
      </c>
      <c r="G11" s="37">
        <f t="shared" si="0"/>
        <v>586.75</v>
      </c>
      <c r="H11" s="37">
        <f t="shared" si="1"/>
        <v>12321.75</v>
      </c>
      <c r="I11" s="59"/>
      <c r="J11" s="45"/>
      <c r="K11" s="45"/>
      <c r="L11" s="60"/>
    </row>
    <row r="12" s="1" customFormat="1" ht="21" customHeight="1" spans="1:12">
      <c r="A12" s="42"/>
      <c r="B12" s="43"/>
      <c r="C12" s="44"/>
      <c r="D12" s="45"/>
      <c r="E12" s="36" t="s">
        <v>38</v>
      </c>
      <c r="F12" s="37">
        <v>8600</v>
      </c>
      <c r="G12" s="37">
        <f t="shared" si="0"/>
        <v>430</v>
      </c>
      <c r="H12" s="37">
        <f t="shared" si="1"/>
        <v>9030</v>
      </c>
      <c r="I12" s="59"/>
      <c r="J12" s="45"/>
      <c r="K12" s="45"/>
      <c r="L12" s="60"/>
    </row>
    <row r="13" s="1" customFormat="1" ht="21" customHeight="1" spans="1:12">
      <c r="A13" s="42"/>
      <c r="B13" s="43"/>
      <c r="C13" s="44"/>
      <c r="D13" s="45"/>
      <c r="E13" s="36" t="s">
        <v>39</v>
      </c>
      <c r="F13" s="37">
        <v>3817</v>
      </c>
      <c r="G13" s="37">
        <f t="shared" si="0"/>
        <v>190.85</v>
      </c>
      <c r="H13" s="37">
        <f t="shared" si="1"/>
        <v>4007.85</v>
      </c>
      <c r="I13" s="59"/>
      <c r="J13" s="45"/>
      <c r="K13" s="45"/>
      <c r="L13" s="60"/>
    </row>
    <row r="14" s="1" customFormat="1" ht="21" customHeight="1" spans="1:12">
      <c r="A14" s="42"/>
      <c r="B14" s="43"/>
      <c r="C14" s="44"/>
      <c r="D14" s="45"/>
      <c r="E14" s="36" t="s">
        <v>40</v>
      </c>
      <c r="F14" s="37">
        <v>1742</v>
      </c>
      <c r="G14" s="37">
        <f t="shared" si="0"/>
        <v>87.1</v>
      </c>
      <c r="H14" s="37">
        <f t="shared" si="1"/>
        <v>1829.1</v>
      </c>
      <c r="I14" s="59"/>
      <c r="J14" s="45"/>
      <c r="K14" s="45"/>
      <c r="L14" s="60"/>
    </row>
    <row r="15" s="1" customFormat="1" ht="50" customHeight="1" spans="1:12">
      <c r="A15" s="46" t="s">
        <v>30</v>
      </c>
      <c r="B15" s="47" t="s">
        <v>41</v>
      </c>
      <c r="C15" s="48" t="s">
        <v>32</v>
      </c>
      <c r="D15" s="49" t="s">
        <v>33</v>
      </c>
      <c r="E15" s="50"/>
      <c r="F15" s="51">
        <f>SUM(F8:F14)</f>
        <v>37500</v>
      </c>
      <c r="G15" s="37">
        <f t="shared" si="0"/>
        <v>1875</v>
      </c>
      <c r="H15" s="37">
        <f t="shared" si="1"/>
        <v>39375</v>
      </c>
      <c r="I15" s="59"/>
      <c r="J15" s="45"/>
      <c r="K15" s="45"/>
      <c r="L15" s="60"/>
    </row>
    <row r="16" s="1" customFormat="1" ht="50" customHeight="1" spans="1:12">
      <c r="A16" s="46" t="s">
        <v>30</v>
      </c>
      <c r="B16" s="47" t="s">
        <v>42</v>
      </c>
      <c r="C16" s="48" t="s">
        <v>32</v>
      </c>
      <c r="D16" s="49" t="s">
        <v>33</v>
      </c>
      <c r="E16" s="50"/>
      <c r="F16" s="51">
        <f>SUM(F15:F15)</f>
        <v>37500</v>
      </c>
      <c r="G16" s="37">
        <f t="shared" si="0"/>
        <v>1875</v>
      </c>
      <c r="H16" s="37">
        <f t="shared" si="1"/>
        <v>39375</v>
      </c>
      <c r="I16" s="59"/>
      <c r="J16" s="45"/>
      <c r="K16" s="45"/>
      <c r="L16" s="60"/>
    </row>
    <row r="17" s="1" customFormat="1" ht="50" customHeight="1" spans="1:12">
      <c r="A17" s="46" t="s">
        <v>30</v>
      </c>
      <c r="B17" s="47" t="s">
        <v>43</v>
      </c>
      <c r="C17" s="48" t="s">
        <v>32</v>
      </c>
      <c r="D17" s="49" t="s">
        <v>33</v>
      </c>
      <c r="E17" s="50"/>
      <c r="F17" s="51">
        <f>SUM(F15:F15)</f>
        <v>37500</v>
      </c>
      <c r="G17" s="37">
        <f t="shared" si="0"/>
        <v>1875</v>
      </c>
      <c r="H17" s="37">
        <f t="shared" si="1"/>
        <v>39375</v>
      </c>
      <c r="I17" s="59"/>
      <c r="J17" s="45"/>
      <c r="K17" s="45"/>
      <c r="L17" s="60"/>
    </row>
    <row r="18" s="1" customFormat="1" ht="17" customHeight="1" spans="1:12">
      <c r="A18" s="52" t="s">
        <v>44</v>
      </c>
      <c r="B18" s="53"/>
      <c r="C18" s="53"/>
      <c r="D18" s="49"/>
      <c r="E18" s="53"/>
      <c r="F18" s="54">
        <f>SUM(F8:F17)</f>
        <v>150000</v>
      </c>
      <c r="G18" s="37">
        <f t="shared" si="0"/>
        <v>7500</v>
      </c>
      <c r="H18" s="37">
        <f t="shared" si="1"/>
        <v>157500</v>
      </c>
      <c r="I18" s="61"/>
      <c r="J18" s="61"/>
      <c r="K18" s="61"/>
      <c r="L18" s="61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2025-05-10T09:57:29Z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147409FD9F5C4131A36A3E5C42495330_12</vt:lpwstr>
  </property>
</Properties>
</file>