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237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G30" i="1"/>
  <c r="F30" i="1"/>
  <c r="H29" i="1"/>
  <c r="G29" i="1"/>
  <c r="F29" i="1"/>
  <c r="H28" i="1"/>
  <c r="G28" i="1"/>
  <c r="F28" i="1"/>
  <c r="H27" i="1"/>
  <c r="G27" i="1"/>
  <c r="F27" i="1"/>
  <c r="H26" i="1"/>
  <c r="G26" i="1"/>
  <c r="H25" i="1"/>
  <c r="G25" i="1"/>
  <c r="H24" i="1"/>
  <c r="G24" i="1"/>
  <c r="H23" i="1"/>
  <c r="G23" i="1"/>
  <c r="H22" i="1"/>
  <c r="G22" i="1"/>
  <c r="F22" i="1"/>
  <c r="H21" i="1"/>
  <c r="G21" i="1"/>
  <c r="F21" i="1"/>
  <c r="H20" i="1"/>
  <c r="G20" i="1"/>
  <c r="F20" i="1"/>
  <c r="H19" i="1"/>
  <c r="G19" i="1"/>
  <c r="H18" i="1"/>
  <c r="G18" i="1"/>
  <c r="H17" i="1"/>
  <c r="G17" i="1"/>
  <c r="H16" i="1"/>
  <c r="G16" i="1"/>
  <c r="H15" i="1"/>
  <c r="G15" i="1"/>
  <c r="H14" i="1"/>
  <c r="G14" i="1"/>
  <c r="F14" i="1"/>
  <c r="H13" i="1"/>
  <c r="G13" i="1"/>
  <c r="F13" i="1"/>
  <c r="H12" i="1"/>
  <c r="G12" i="1"/>
  <c r="F12" i="1"/>
  <c r="H11" i="1"/>
  <c r="G11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<sst xmlns="http://schemas.openxmlformats.org/spreadsheetml/2006/main" count="92" uniqueCount="46">
  <si>
    <r>
      <rPr>
        <b/>
        <sz val="22"/>
        <color theme="1"/>
        <rFont val="宋体"/>
      </rPr>
      <t>睿</t>
    </r>
    <r>
      <rPr>
        <b/>
        <sz val="22"/>
        <color theme="1"/>
        <rFont val="Calibri"/>
      </rPr>
      <t xml:space="preserve">  </t>
    </r>
    <r>
      <rPr>
        <b/>
        <sz val="22"/>
        <color theme="1"/>
        <rFont val="宋体"/>
      </rPr>
      <t>颢</t>
    </r>
    <r>
      <rPr>
        <b/>
        <sz val="22"/>
        <color theme="1"/>
        <rFont val="Calibri"/>
      </rPr>
      <t xml:space="preserve">  </t>
    </r>
    <r>
      <rPr>
        <b/>
        <sz val="22"/>
        <color theme="1"/>
        <rFont val="宋体"/>
      </rPr>
      <t>发</t>
    </r>
    <r>
      <rPr>
        <b/>
        <sz val="22"/>
        <color theme="1"/>
        <rFont val="Calibri"/>
      </rPr>
      <t xml:space="preserve">  </t>
    </r>
    <r>
      <rPr>
        <b/>
        <sz val="22"/>
        <color theme="1"/>
        <rFont val="宋体"/>
      </rPr>
      <t>货</t>
    </r>
    <r>
      <rPr>
        <b/>
        <sz val="22"/>
        <color theme="1"/>
        <rFont val="Calibri"/>
      </rPr>
      <t xml:space="preserve">  </t>
    </r>
    <r>
      <rPr>
        <b/>
        <sz val="22"/>
        <color theme="1"/>
        <rFont val="宋体"/>
      </rPr>
      <t>清</t>
    </r>
    <r>
      <rPr>
        <b/>
        <sz val="22"/>
        <color theme="1"/>
        <rFont val="Calibri"/>
      </rPr>
      <t xml:space="preserve">  </t>
    </r>
    <r>
      <rPr>
        <b/>
        <sz val="22"/>
        <color theme="1"/>
        <rFont val="宋体"/>
      </rPr>
      <t>单</t>
    </r>
  </si>
  <si>
    <r>
      <rPr>
        <b/>
        <sz val="22"/>
        <color theme="1"/>
        <rFont val="宋体"/>
      </rPr>
      <t>（</t>
    </r>
    <r>
      <rPr>
        <b/>
        <sz val="22"/>
        <color theme="1"/>
        <rFont val="Calibri"/>
        <family val="2"/>
      </rPr>
      <t>RecallPackaging Delivery List</t>
    </r>
    <r>
      <rPr>
        <b/>
        <sz val="22"/>
        <color theme="1"/>
        <rFont val="宋体"/>
      </rPr>
      <t>）</t>
    </r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</si>
  <si>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</rPr>
      <t>发货日期</t>
    </r>
    <r>
      <rPr>
        <b/>
        <sz val="11"/>
        <color theme="1"/>
        <rFont val="Calibri"/>
        <family val="2"/>
      </rPr>
      <t>:</t>
    </r>
  </si>
  <si>
    <t>2025/5/</t>
  </si>
  <si>
    <r>
      <rPr>
        <b/>
        <sz val="11"/>
        <color theme="1"/>
        <rFont val="宋体"/>
      </rPr>
      <t>快递单号</t>
    </r>
    <r>
      <rPr>
        <b/>
        <sz val="11"/>
        <color theme="1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</si>
  <si>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</si>
  <si>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</si>
  <si>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</si>
  <si>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</si>
  <si>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</si>
  <si>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</si>
  <si>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</si>
  <si>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</si>
  <si>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</si>
  <si>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</si>
  <si>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</si>
  <si>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</si>
  <si>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</si>
  <si>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</si>
  <si>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</si>
  <si>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</si>
  <si>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</si>
  <si>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</si>
  <si>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</si>
  <si>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</si>
  <si>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</rPr>
      <t>总箱数</t>
    </r>
    <r>
      <rPr>
        <b/>
        <sz val="11"/>
        <rFont val="Calibri"/>
        <family val="2"/>
      </rPr>
      <t>\</t>
    </r>
    <r>
      <rPr>
        <b/>
        <sz val="11"/>
        <rFont val="宋体"/>
      </rPr>
      <t>箱号</t>
    </r>
  </si>
  <si>
    <r>
      <rPr>
        <b/>
        <sz val="11"/>
        <rFont val="宋体"/>
      </rPr>
      <t>净重（公斤</t>
    </r>
    <r>
      <rPr>
        <b/>
        <sz val="11"/>
        <rFont val="Calibri"/>
        <family val="2"/>
      </rPr>
      <t>)</t>
    </r>
  </si>
  <si>
    <r>
      <rPr>
        <b/>
        <sz val="11"/>
        <rFont val="宋体"/>
      </rPr>
      <t>毛重（公斤</t>
    </r>
    <r>
      <rPr>
        <b/>
        <sz val="11"/>
        <rFont val="Calibri"/>
        <family val="2"/>
      </rPr>
      <t>)</t>
    </r>
  </si>
  <si>
    <r>
      <rPr>
        <b/>
        <sz val="11"/>
        <rFont val="宋体"/>
      </rPr>
      <t>备注</t>
    </r>
    <r>
      <rPr>
        <b/>
        <sz val="11"/>
        <rFont val="Calibri"/>
        <family val="2"/>
      </rPr>
      <t>(CM)</t>
    </r>
  </si>
  <si>
    <t>25278-01</t>
  </si>
  <si>
    <r>
      <rPr>
        <b/>
        <sz val="11"/>
        <color theme="1"/>
        <rFont val="宋体"/>
      </rPr>
      <t>白色再生条码页洗标</t>
    </r>
    <r>
      <rPr>
        <b/>
        <sz val="11"/>
        <color theme="1"/>
        <rFont val="Calibri"/>
        <family val="2"/>
      </rPr>
      <t xml:space="preserve">
(care label )</t>
    </r>
  </si>
  <si>
    <t>0093-741</t>
  </si>
  <si>
    <t>251</t>
  </si>
  <si>
    <t>S</t>
  </si>
  <si>
    <t>M</t>
  </si>
  <si>
    <t>L</t>
  </si>
  <si>
    <t>XL</t>
  </si>
  <si>
    <r>
      <rPr>
        <b/>
        <sz val="11"/>
        <color theme="1"/>
        <rFont val="宋体"/>
      </rPr>
      <t>白色再生产地页洗标</t>
    </r>
    <r>
      <rPr>
        <b/>
        <sz val="11"/>
        <color theme="1"/>
        <rFont val="Calibri"/>
        <family val="2"/>
      </rPr>
      <t xml:space="preserve">
(component label)</t>
    </r>
  </si>
  <si>
    <r>
      <rPr>
        <b/>
        <sz val="11"/>
        <color theme="1"/>
        <rFont val="宋体"/>
      </rPr>
      <t>白色再生成分页洗标1</t>
    </r>
    <r>
      <rPr>
        <b/>
        <sz val="11"/>
        <color theme="1"/>
        <rFont val="Calibri"/>
        <family val="2"/>
      </rPr>
      <t xml:space="preserve">
(component label)</t>
    </r>
  </si>
  <si>
    <r>
      <rPr>
        <b/>
        <sz val="11"/>
        <color theme="1"/>
        <rFont val="宋体"/>
      </rPr>
      <t>白色再生环保页洗标</t>
    </r>
    <r>
      <rPr>
        <b/>
        <sz val="11"/>
        <color theme="1"/>
        <rFont val="Calibri"/>
        <family val="2"/>
      </rPr>
      <t xml:space="preserve">
(component label)</t>
    </r>
  </si>
  <si>
    <t>711</t>
  </si>
  <si>
    <t>XXS</t>
  </si>
  <si>
    <t>800</t>
  </si>
  <si>
    <t>合计</t>
  </si>
  <si>
    <t>0093-741</t>
    <phoneticPr fontId="20" type="noConversion"/>
  </si>
  <si>
    <t>依洲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</si>
</sst>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0" formatCode="0_ "/>
    <numFmt numFmtId="181" formatCode="0_);[Red]\(0\)"/>
    <numFmt numFmtId="182" formatCode="yyyy\-mm\-dd"/>
    <numFmt numFmtId="183" formatCode="0.00_);[Red]\(0.00\)"/>
  </numFmts>
  <fonts count="21">
    <font>
      <sz val="11"/>
      <color theme="1"/>
      <name val="新細明體"/>
      <charset val="134"/>
      <scheme val="minor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22"/>
      <color theme="1"/>
      <name val="宋体"/>
    </font>
    <font>
      <b/>
      <sz val="22"/>
      <color theme="1"/>
      <name val="Calibri"/>
    </font>
    <font>
      <b/>
      <sz val="22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0.5"/>
      <color rgb="FF000000"/>
      <name val="Arial"/>
      <family val="2"/>
    </font>
    <font>
      <b/>
      <sz val="11"/>
      <color theme="1"/>
      <name val="宋体"/>
    </font>
    <font>
      <b/>
      <sz val="11"/>
      <color rgb="FFFF0000"/>
      <name val="宋体"/>
    </font>
    <font>
      <sz val="8"/>
      <color rgb="FF000000"/>
      <name val="宋体"/>
    </font>
    <font>
      <b/>
      <sz val="11"/>
      <name val="Calibri"/>
    </font>
    <font>
      <b/>
      <sz val="11"/>
      <name val="宋体"/>
    </font>
    <font>
      <b/>
      <sz val="11"/>
      <name val="Arial Unicode MS"/>
      <charset val="134"/>
    </font>
    <font>
      <b/>
      <sz val="11"/>
      <name val="Calibri"/>
      <family val="2"/>
    </font>
    <font>
      <b/>
      <sz val="11"/>
      <color theme="1"/>
      <name val="Calibri"/>
    </font>
    <font>
      <b/>
      <sz val="11"/>
      <color rgb="FF000000"/>
      <name val="Calibri"/>
      <family val="2"/>
    </font>
    <font>
      <b/>
      <sz val="20"/>
      <color theme="1"/>
      <name val="Calibri"/>
      <family val="2"/>
    </font>
    <font>
      <sz val="11"/>
      <color indexed="8"/>
      <name val="Calibri"/>
    </font>
    <font>
      <sz val="9"/>
      <name val="新細明體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9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180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horizontal="center" vertical="center"/>
    </xf>
    <xf numFmtId="181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 wrapText="1"/>
    </xf>
    <xf numFmtId="182" fontId="12" fillId="0" borderId="3" xfId="1" applyNumberFormat="1" applyFont="1" applyFill="1" applyBorder="1" applyAlignment="1">
      <alignment horizontal="center" vertical="center" wrapText="1"/>
    </xf>
    <xf numFmtId="181" fontId="12" fillId="0" borderId="3" xfId="1" applyNumberFormat="1" applyFont="1" applyFill="1" applyBorder="1" applyAlignment="1">
      <alignment horizontal="center" vertical="center" wrapText="1"/>
    </xf>
    <xf numFmtId="49" fontId="12" fillId="0" borderId="3" xfId="1" applyNumberFormat="1" applyFont="1" applyFill="1" applyBorder="1" applyAlignment="1">
      <alignment horizontal="center" vertical="center" wrapText="1"/>
    </xf>
    <xf numFmtId="180" fontId="12" fillId="0" borderId="3" xfId="1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 wrapText="1"/>
    </xf>
    <xf numFmtId="15" fontId="13" fillId="0" borderId="3" xfId="1" applyNumberFormat="1" applyFont="1" applyFill="1" applyBorder="1" applyAlignment="1">
      <alignment horizontal="center" vertical="center" wrapText="1"/>
    </xf>
    <xf numFmtId="49" fontId="13" fillId="0" borderId="3" xfId="1" applyNumberFormat="1" applyFont="1" applyFill="1" applyBorder="1" applyAlignment="1">
      <alignment horizontal="center" vertical="center" wrapText="1"/>
    </xf>
    <xf numFmtId="49" fontId="14" fillId="0" borderId="3" xfId="1" applyNumberFormat="1" applyFont="1" applyFill="1" applyBorder="1" applyAlignment="1">
      <alignment horizontal="center" vertical="center" wrapText="1"/>
    </xf>
    <xf numFmtId="181" fontId="14" fillId="0" borderId="3" xfId="1" applyNumberFormat="1" applyFont="1" applyFill="1" applyBorder="1" applyAlignment="1">
      <alignment horizontal="center" vertical="center" wrapText="1"/>
    </xf>
    <xf numFmtId="180" fontId="13" fillId="0" borderId="3" xfId="1" applyNumberFormat="1" applyFont="1" applyFill="1" applyBorder="1" applyAlignment="1">
      <alignment horizontal="center" vertical="center" wrapText="1"/>
    </xf>
    <xf numFmtId="49" fontId="15" fillId="0" borderId="3" xfId="1" applyNumberFormat="1" applyFont="1" applyFill="1" applyBorder="1" applyAlignment="1">
      <alignment horizontal="center" vertical="center" wrapText="1"/>
    </xf>
    <xf numFmtId="180" fontId="16" fillId="0" borderId="3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83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83" fontId="1" fillId="0" borderId="0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80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80" fontId="5" fillId="0" borderId="0" xfId="0" applyNumberFormat="1" applyFont="1" applyFill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22" workbookViewId="0">
      <selection activeCell="S12" sqref="S12"/>
    </sheetView>
  </sheetViews>
  <sheetFormatPr defaultColWidth="9" defaultRowHeight="15.75"/>
  <cols>
    <col min="1" max="1" width="9.5703125" style="2" customWidth="1"/>
    <col min="2" max="2" width="22.5703125" customWidth="1"/>
    <col min="3" max="3" width="12.140625" customWidth="1"/>
  </cols>
  <sheetData>
    <row r="1" spans="1:12" ht="28.5">
      <c r="A1" s="39" t="s">
        <v>0</v>
      </c>
      <c r="B1" s="40"/>
      <c r="C1" s="40"/>
      <c r="D1" s="40"/>
      <c r="E1" s="40"/>
      <c r="F1" s="40"/>
      <c r="G1" s="40"/>
      <c r="H1" s="41"/>
      <c r="I1" s="40"/>
      <c r="J1" s="40"/>
      <c r="K1" s="40"/>
      <c r="L1" s="40"/>
    </row>
    <row r="2" spans="1:12" ht="28.5">
      <c r="A2" s="42" t="s">
        <v>1</v>
      </c>
      <c r="B2" s="43"/>
      <c r="C2" s="43"/>
      <c r="D2" s="43"/>
      <c r="E2" s="43"/>
      <c r="F2" s="43"/>
      <c r="G2" s="43"/>
      <c r="H2" s="44"/>
      <c r="I2" s="43"/>
      <c r="J2" s="43"/>
      <c r="K2" s="43"/>
      <c r="L2" s="43"/>
    </row>
    <row r="3" spans="1:12" ht="26.25">
      <c r="A3" s="3"/>
      <c r="B3" s="3"/>
      <c r="C3" s="3"/>
      <c r="D3" s="3" t="s">
        <v>2</v>
      </c>
      <c r="E3" s="45" t="s">
        <v>3</v>
      </c>
      <c r="F3" s="45"/>
      <c r="G3" s="4"/>
      <c r="H3" s="5"/>
      <c r="I3" s="34"/>
      <c r="J3" s="35"/>
      <c r="K3" s="35"/>
      <c r="L3" s="3"/>
    </row>
    <row r="4" spans="1:12">
      <c r="A4" s="3"/>
      <c r="B4" s="3"/>
      <c r="C4" s="3"/>
      <c r="D4" s="6" t="s">
        <v>4</v>
      </c>
      <c r="E4" s="46" t="s">
        <v>45</v>
      </c>
      <c r="F4" s="47"/>
      <c r="G4" s="7"/>
      <c r="H4" s="8"/>
      <c r="I4" s="36"/>
      <c r="J4" s="37"/>
      <c r="K4" s="37"/>
      <c r="L4" s="36"/>
    </row>
    <row r="5" spans="1:12" ht="26.25">
      <c r="A5" s="3"/>
      <c r="B5" s="6"/>
      <c r="C5" s="3"/>
      <c r="D5" s="3"/>
      <c r="E5" s="3"/>
      <c r="F5" s="3"/>
      <c r="G5" s="9"/>
      <c r="H5" s="5"/>
      <c r="I5" s="34"/>
      <c r="J5" s="35"/>
      <c r="K5" s="35"/>
      <c r="L5" s="3"/>
    </row>
    <row r="6" spans="1:12" s="1" customFormat="1" ht="45">
      <c r="A6" s="10" t="s">
        <v>5</v>
      </c>
      <c r="B6" s="11" t="s">
        <v>6</v>
      </c>
      <c r="C6" s="11" t="s">
        <v>7</v>
      </c>
      <c r="D6" s="12" t="s">
        <v>8</v>
      </c>
      <c r="E6" s="12" t="s">
        <v>9</v>
      </c>
      <c r="F6" s="13" t="s">
        <v>10</v>
      </c>
      <c r="G6" s="14" t="s">
        <v>11</v>
      </c>
      <c r="H6" s="15" t="s">
        <v>12</v>
      </c>
      <c r="I6" s="14" t="s">
        <v>13</v>
      </c>
      <c r="J6" s="14" t="s">
        <v>14</v>
      </c>
      <c r="K6" s="14" t="s">
        <v>15</v>
      </c>
      <c r="L6" s="11" t="s">
        <v>16</v>
      </c>
    </row>
    <row r="7" spans="1:12" s="1" customFormat="1" ht="28.5">
      <c r="A7" s="16" t="s">
        <v>17</v>
      </c>
      <c r="B7" s="17" t="s">
        <v>18</v>
      </c>
      <c r="C7" s="18" t="s">
        <v>19</v>
      </c>
      <c r="D7" s="19" t="s">
        <v>20</v>
      </c>
      <c r="E7" s="20" t="s">
        <v>21</v>
      </c>
      <c r="F7" s="21" t="s">
        <v>22</v>
      </c>
      <c r="G7" s="19" t="s">
        <v>23</v>
      </c>
      <c r="H7" s="22" t="s">
        <v>24</v>
      </c>
      <c r="I7" s="19" t="s">
        <v>25</v>
      </c>
      <c r="J7" s="19" t="s">
        <v>26</v>
      </c>
      <c r="K7" s="19" t="s">
        <v>27</v>
      </c>
      <c r="L7" s="17" t="s">
        <v>28</v>
      </c>
    </row>
    <row r="8" spans="1:12" s="1" customFormat="1" ht="21" customHeight="1">
      <c r="A8" s="48" t="s">
        <v>29</v>
      </c>
      <c r="B8" s="50" t="s">
        <v>30</v>
      </c>
      <c r="C8" s="58" t="s">
        <v>44</v>
      </c>
      <c r="D8" s="54" t="s">
        <v>32</v>
      </c>
      <c r="E8" s="23" t="s">
        <v>33</v>
      </c>
      <c r="F8" s="24">
        <v>5253</v>
      </c>
      <c r="G8" s="24">
        <f>F8*0.05</f>
        <v>262.64999999999998</v>
      </c>
      <c r="H8" s="24">
        <f>F8+G8</f>
        <v>5515.65</v>
      </c>
      <c r="I8" s="56"/>
      <c r="J8" s="55"/>
      <c r="K8" s="55"/>
      <c r="L8" s="57"/>
    </row>
    <row r="9" spans="1:12" s="1" customFormat="1" ht="21" customHeight="1">
      <c r="A9" s="49"/>
      <c r="B9" s="51"/>
      <c r="C9" s="53"/>
      <c r="D9" s="55"/>
      <c r="E9" s="23" t="s">
        <v>34</v>
      </c>
      <c r="F9" s="24">
        <v>3159</v>
      </c>
      <c r="G9" s="24">
        <f t="shared" ref="G9:G30" si="0">F9*0.05</f>
        <v>157.94999999999999</v>
      </c>
      <c r="H9" s="24">
        <f t="shared" ref="H9:H30" si="1">F9+G9</f>
        <v>3316.95</v>
      </c>
      <c r="I9" s="56"/>
      <c r="J9" s="55"/>
      <c r="K9" s="55"/>
      <c r="L9" s="57"/>
    </row>
    <row r="10" spans="1:12" s="1" customFormat="1" ht="21" customHeight="1">
      <c r="A10" s="49"/>
      <c r="B10" s="51"/>
      <c r="C10" s="53"/>
      <c r="D10" s="55"/>
      <c r="E10" s="23" t="s">
        <v>35</v>
      </c>
      <c r="F10" s="24">
        <v>1144</v>
      </c>
      <c r="G10" s="24">
        <f t="shared" si="0"/>
        <v>57.2</v>
      </c>
      <c r="H10" s="24">
        <f t="shared" si="1"/>
        <v>1201.2</v>
      </c>
      <c r="I10" s="56"/>
      <c r="J10" s="55"/>
      <c r="K10" s="55"/>
      <c r="L10" s="57"/>
    </row>
    <row r="11" spans="1:12" s="1" customFormat="1" ht="21" customHeight="1">
      <c r="A11" s="49"/>
      <c r="B11" s="51"/>
      <c r="C11" s="53"/>
      <c r="D11" s="55"/>
      <c r="E11" s="23" t="s">
        <v>36</v>
      </c>
      <c r="F11" s="24">
        <v>444</v>
      </c>
      <c r="G11" s="24">
        <f t="shared" si="0"/>
        <v>22.2</v>
      </c>
      <c r="H11" s="24">
        <f t="shared" si="1"/>
        <v>466.2</v>
      </c>
      <c r="I11" s="56"/>
      <c r="J11" s="55"/>
      <c r="K11" s="55"/>
      <c r="L11" s="57"/>
    </row>
    <row r="12" spans="1:12" s="1" customFormat="1" ht="50.1" customHeight="1">
      <c r="A12" s="25" t="s">
        <v>29</v>
      </c>
      <c r="B12" s="26" t="s">
        <v>37</v>
      </c>
      <c r="C12" s="27" t="s">
        <v>31</v>
      </c>
      <c r="D12" s="28" t="s">
        <v>32</v>
      </c>
      <c r="E12" s="29"/>
      <c r="F12" s="30">
        <f>SUM(F8:F11)</f>
        <v>10000</v>
      </c>
      <c r="G12" s="24">
        <f t="shared" si="0"/>
        <v>500</v>
      </c>
      <c r="H12" s="24">
        <f t="shared" si="1"/>
        <v>10500</v>
      </c>
      <c r="I12" s="56"/>
      <c r="J12" s="55"/>
      <c r="K12" s="55"/>
      <c r="L12" s="57"/>
    </row>
    <row r="13" spans="1:12" s="1" customFormat="1" ht="50.1" customHeight="1">
      <c r="A13" s="25" t="s">
        <v>29</v>
      </c>
      <c r="B13" s="26" t="s">
        <v>38</v>
      </c>
      <c r="C13" s="27" t="s">
        <v>31</v>
      </c>
      <c r="D13" s="28" t="s">
        <v>32</v>
      </c>
      <c r="E13" s="29"/>
      <c r="F13" s="30">
        <f>SUM(F12:F12)</f>
        <v>10000</v>
      </c>
      <c r="G13" s="24">
        <f t="shared" si="0"/>
        <v>500</v>
      </c>
      <c r="H13" s="24">
        <f t="shared" si="1"/>
        <v>10500</v>
      </c>
      <c r="I13" s="56"/>
      <c r="J13" s="55"/>
      <c r="K13" s="55"/>
      <c r="L13" s="57"/>
    </row>
    <row r="14" spans="1:12" s="1" customFormat="1" ht="50.1" customHeight="1">
      <c r="A14" s="25" t="s">
        <v>29</v>
      </c>
      <c r="B14" s="26" t="s">
        <v>39</v>
      </c>
      <c r="C14" s="27" t="s">
        <v>31</v>
      </c>
      <c r="D14" s="28" t="s">
        <v>32</v>
      </c>
      <c r="E14" s="29"/>
      <c r="F14" s="30">
        <f>SUM(F12:F12)</f>
        <v>10000</v>
      </c>
      <c r="G14" s="24">
        <f t="shared" si="0"/>
        <v>500</v>
      </c>
      <c r="H14" s="24">
        <f t="shared" si="1"/>
        <v>10500</v>
      </c>
      <c r="I14" s="56"/>
      <c r="J14" s="55"/>
      <c r="K14" s="55"/>
      <c r="L14" s="57"/>
    </row>
    <row r="15" spans="1:12" s="1" customFormat="1" ht="21" customHeight="1">
      <c r="A15" s="48" t="s">
        <v>29</v>
      </c>
      <c r="B15" s="50" t="s">
        <v>30</v>
      </c>
      <c r="C15" s="52" t="s">
        <v>31</v>
      </c>
      <c r="D15" s="54" t="s">
        <v>40</v>
      </c>
      <c r="E15" s="23" t="s">
        <v>41</v>
      </c>
      <c r="F15" s="24">
        <v>2043</v>
      </c>
      <c r="G15" s="24">
        <f t="shared" si="0"/>
        <v>102.15</v>
      </c>
      <c r="H15" s="24">
        <f t="shared" si="1"/>
        <v>2145.15</v>
      </c>
      <c r="I15" s="56"/>
      <c r="J15" s="55"/>
      <c r="K15" s="55"/>
      <c r="L15" s="57"/>
    </row>
    <row r="16" spans="1:12" s="1" customFormat="1" ht="21" customHeight="1">
      <c r="A16" s="49"/>
      <c r="B16" s="51"/>
      <c r="C16" s="53"/>
      <c r="D16" s="55"/>
      <c r="E16" s="23" t="s">
        <v>33</v>
      </c>
      <c r="F16" s="24">
        <v>7417</v>
      </c>
      <c r="G16" s="24">
        <f t="shared" si="0"/>
        <v>370.85</v>
      </c>
      <c r="H16" s="24">
        <f t="shared" si="1"/>
        <v>7787.85</v>
      </c>
      <c r="I16" s="56"/>
      <c r="J16" s="55"/>
      <c r="K16" s="55"/>
      <c r="L16" s="57"/>
    </row>
    <row r="17" spans="1:12" s="1" customFormat="1" ht="21" customHeight="1">
      <c r="A17" s="49"/>
      <c r="B17" s="51"/>
      <c r="C17" s="53"/>
      <c r="D17" s="55"/>
      <c r="E17" s="23" t="s">
        <v>34</v>
      </c>
      <c r="F17" s="24">
        <v>6242</v>
      </c>
      <c r="G17" s="24">
        <f t="shared" si="0"/>
        <v>312.10000000000002</v>
      </c>
      <c r="H17" s="24">
        <f t="shared" si="1"/>
        <v>6554.1</v>
      </c>
      <c r="I17" s="56"/>
      <c r="J17" s="55"/>
      <c r="K17" s="55"/>
      <c r="L17" s="57"/>
    </row>
    <row r="18" spans="1:12" s="1" customFormat="1" ht="21" customHeight="1">
      <c r="A18" s="49"/>
      <c r="B18" s="51"/>
      <c r="C18" s="53"/>
      <c r="D18" s="55"/>
      <c r="E18" s="23" t="s">
        <v>35</v>
      </c>
      <c r="F18" s="24">
        <v>3184</v>
      </c>
      <c r="G18" s="24">
        <f t="shared" si="0"/>
        <v>159.19999999999999</v>
      </c>
      <c r="H18" s="24">
        <f t="shared" si="1"/>
        <v>3343.2</v>
      </c>
      <c r="I18" s="56"/>
      <c r="J18" s="55"/>
      <c r="K18" s="55"/>
      <c r="L18" s="57"/>
    </row>
    <row r="19" spans="1:12" s="1" customFormat="1" ht="21" customHeight="1">
      <c r="A19" s="49"/>
      <c r="B19" s="51"/>
      <c r="C19" s="53"/>
      <c r="D19" s="55"/>
      <c r="E19" s="23" t="s">
        <v>36</v>
      </c>
      <c r="F19" s="24">
        <v>1114</v>
      </c>
      <c r="G19" s="24">
        <f t="shared" si="0"/>
        <v>55.7</v>
      </c>
      <c r="H19" s="24">
        <f t="shared" si="1"/>
        <v>1169.7</v>
      </c>
      <c r="I19" s="56"/>
      <c r="J19" s="55"/>
      <c r="K19" s="55"/>
      <c r="L19" s="57"/>
    </row>
    <row r="20" spans="1:12" s="1" customFormat="1" ht="50.1" customHeight="1">
      <c r="A20" s="25" t="s">
        <v>29</v>
      </c>
      <c r="B20" s="26" t="s">
        <v>37</v>
      </c>
      <c r="C20" s="27" t="s">
        <v>31</v>
      </c>
      <c r="D20" s="28" t="s">
        <v>40</v>
      </c>
      <c r="E20" s="29"/>
      <c r="F20" s="30">
        <f>SUM(F15:F19)</f>
        <v>20000</v>
      </c>
      <c r="G20" s="24">
        <f t="shared" si="0"/>
        <v>1000</v>
      </c>
      <c r="H20" s="24">
        <f t="shared" si="1"/>
        <v>21000</v>
      </c>
      <c r="I20" s="56"/>
      <c r="J20" s="55"/>
      <c r="K20" s="55"/>
      <c r="L20" s="57"/>
    </row>
    <row r="21" spans="1:12" s="1" customFormat="1" ht="50.1" customHeight="1">
      <c r="A21" s="25" t="s">
        <v>29</v>
      </c>
      <c r="B21" s="26" t="s">
        <v>38</v>
      </c>
      <c r="C21" s="27" t="s">
        <v>31</v>
      </c>
      <c r="D21" s="28" t="s">
        <v>40</v>
      </c>
      <c r="E21" s="29"/>
      <c r="F21" s="30">
        <f>SUM(F20:F20)</f>
        <v>20000</v>
      </c>
      <c r="G21" s="24">
        <f t="shared" si="0"/>
        <v>1000</v>
      </c>
      <c r="H21" s="24">
        <f t="shared" si="1"/>
        <v>21000</v>
      </c>
      <c r="I21" s="56"/>
      <c r="J21" s="55"/>
      <c r="K21" s="55"/>
      <c r="L21" s="57"/>
    </row>
    <row r="22" spans="1:12" s="1" customFormat="1" ht="50.1" customHeight="1">
      <c r="A22" s="25" t="s">
        <v>29</v>
      </c>
      <c r="B22" s="26" t="s">
        <v>39</v>
      </c>
      <c r="C22" s="27" t="s">
        <v>31</v>
      </c>
      <c r="D22" s="28" t="s">
        <v>40</v>
      </c>
      <c r="E22" s="29"/>
      <c r="F22" s="30">
        <f>SUM(F20:F20)</f>
        <v>20000</v>
      </c>
      <c r="G22" s="24">
        <f t="shared" si="0"/>
        <v>1000</v>
      </c>
      <c r="H22" s="24">
        <f t="shared" si="1"/>
        <v>21000</v>
      </c>
      <c r="I22" s="56"/>
      <c r="J22" s="55"/>
      <c r="K22" s="55"/>
      <c r="L22" s="57"/>
    </row>
    <row r="23" spans="1:12" s="1" customFormat="1" ht="21" customHeight="1">
      <c r="A23" s="48" t="s">
        <v>29</v>
      </c>
      <c r="B23" s="50" t="s">
        <v>30</v>
      </c>
      <c r="C23" s="52" t="s">
        <v>31</v>
      </c>
      <c r="D23" s="54" t="s">
        <v>42</v>
      </c>
      <c r="E23" s="23" t="s">
        <v>33</v>
      </c>
      <c r="F23" s="24">
        <v>4340</v>
      </c>
      <c r="G23" s="24">
        <f t="shared" si="0"/>
        <v>217</v>
      </c>
      <c r="H23" s="24">
        <f t="shared" si="1"/>
        <v>4557</v>
      </c>
      <c r="I23" s="56"/>
      <c r="J23" s="55"/>
      <c r="K23" s="55"/>
      <c r="L23" s="57"/>
    </row>
    <row r="24" spans="1:12" s="1" customFormat="1" ht="21" customHeight="1">
      <c r="A24" s="49"/>
      <c r="B24" s="51"/>
      <c r="C24" s="53"/>
      <c r="D24" s="55"/>
      <c r="E24" s="23" t="s">
        <v>34</v>
      </c>
      <c r="F24" s="24">
        <v>3562</v>
      </c>
      <c r="G24" s="24">
        <f t="shared" si="0"/>
        <v>178.1</v>
      </c>
      <c r="H24" s="24">
        <f t="shared" si="1"/>
        <v>3740.1</v>
      </c>
      <c r="I24" s="56"/>
      <c r="J24" s="55"/>
      <c r="K24" s="55"/>
      <c r="L24" s="57"/>
    </row>
    <row r="25" spans="1:12" s="1" customFormat="1" ht="21" customHeight="1">
      <c r="A25" s="49"/>
      <c r="B25" s="51"/>
      <c r="C25" s="53"/>
      <c r="D25" s="55"/>
      <c r="E25" s="23" t="s">
        <v>35</v>
      </c>
      <c r="F25" s="24">
        <v>1562</v>
      </c>
      <c r="G25" s="24">
        <f t="shared" si="0"/>
        <v>78.099999999999994</v>
      </c>
      <c r="H25" s="24">
        <f t="shared" si="1"/>
        <v>1640.1</v>
      </c>
      <c r="I25" s="56"/>
      <c r="J25" s="55"/>
      <c r="K25" s="55"/>
      <c r="L25" s="57"/>
    </row>
    <row r="26" spans="1:12" s="1" customFormat="1" ht="21" customHeight="1">
      <c r="A26" s="49"/>
      <c r="B26" s="51"/>
      <c r="C26" s="53"/>
      <c r="D26" s="55"/>
      <c r="E26" s="23" t="s">
        <v>36</v>
      </c>
      <c r="F26" s="24">
        <v>536</v>
      </c>
      <c r="G26" s="24">
        <f t="shared" si="0"/>
        <v>26.8</v>
      </c>
      <c r="H26" s="24">
        <f t="shared" si="1"/>
        <v>562.79999999999995</v>
      </c>
      <c r="I26" s="56"/>
      <c r="J26" s="55"/>
      <c r="K26" s="55"/>
      <c r="L26" s="57"/>
    </row>
    <row r="27" spans="1:12" s="1" customFormat="1" ht="50.1" customHeight="1">
      <c r="A27" s="25" t="s">
        <v>29</v>
      </c>
      <c r="B27" s="26" t="s">
        <v>37</v>
      </c>
      <c r="C27" s="27" t="s">
        <v>31</v>
      </c>
      <c r="D27" s="28" t="s">
        <v>42</v>
      </c>
      <c r="E27" s="29"/>
      <c r="F27" s="30">
        <f>SUM(F23:F26)</f>
        <v>10000</v>
      </c>
      <c r="G27" s="24">
        <f t="shared" si="0"/>
        <v>500</v>
      </c>
      <c r="H27" s="24">
        <f t="shared" si="1"/>
        <v>10500</v>
      </c>
      <c r="I27" s="56"/>
      <c r="J27" s="55"/>
      <c r="K27" s="55"/>
      <c r="L27" s="57"/>
    </row>
    <row r="28" spans="1:12" s="1" customFormat="1" ht="50.1" customHeight="1">
      <c r="A28" s="25" t="s">
        <v>29</v>
      </c>
      <c r="B28" s="26" t="s">
        <v>38</v>
      </c>
      <c r="C28" s="27" t="s">
        <v>31</v>
      </c>
      <c r="D28" s="28" t="s">
        <v>42</v>
      </c>
      <c r="E28" s="29"/>
      <c r="F28" s="30">
        <f>SUM(F27:F27)</f>
        <v>10000</v>
      </c>
      <c r="G28" s="24">
        <f t="shared" si="0"/>
        <v>500</v>
      </c>
      <c r="H28" s="24">
        <f t="shared" si="1"/>
        <v>10500</v>
      </c>
      <c r="I28" s="56"/>
      <c r="J28" s="55"/>
      <c r="K28" s="55"/>
      <c r="L28" s="57"/>
    </row>
    <row r="29" spans="1:12" s="1" customFormat="1" ht="50.1" customHeight="1">
      <c r="A29" s="25" t="s">
        <v>29</v>
      </c>
      <c r="B29" s="26" t="s">
        <v>39</v>
      </c>
      <c r="C29" s="27" t="s">
        <v>31</v>
      </c>
      <c r="D29" s="28" t="s">
        <v>42</v>
      </c>
      <c r="E29" s="29"/>
      <c r="F29" s="30">
        <f>SUM(F27:F27)</f>
        <v>10000</v>
      </c>
      <c r="G29" s="24">
        <f t="shared" si="0"/>
        <v>500</v>
      </c>
      <c r="H29" s="24">
        <f t="shared" si="1"/>
        <v>10500</v>
      </c>
      <c r="I29" s="56"/>
      <c r="J29" s="55"/>
      <c r="K29" s="55"/>
      <c r="L29" s="57"/>
    </row>
    <row r="30" spans="1:12" s="1" customFormat="1" ht="17.100000000000001" customHeight="1">
      <c r="A30" s="31" t="s">
        <v>43</v>
      </c>
      <c r="B30" s="32"/>
      <c r="C30" s="32"/>
      <c r="D30" s="28"/>
      <c r="E30" s="32"/>
      <c r="F30" s="33">
        <f>SUM(F8:F29)</f>
        <v>160000</v>
      </c>
      <c r="G30" s="24">
        <f t="shared" si="0"/>
        <v>8000</v>
      </c>
      <c r="H30" s="24">
        <f t="shared" si="1"/>
        <v>168000</v>
      </c>
      <c r="I30" s="38"/>
      <c r="J30" s="38"/>
      <c r="K30" s="38"/>
      <c r="L30" s="38"/>
    </row>
  </sheetData>
  <mergeCells count="20">
    <mergeCell ref="C15:C19"/>
    <mergeCell ref="C23:C26"/>
    <mergeCell ref="D8:D11"/>
    <mergeCell ref="D15:D19"/>
    <mergeCell ref="D23:D26"/>
    <mergeCell ref="A15:A19"/>
    <mergeCell ref="A23:A26"/>
    <mergeCell ref="B8:B11"/>
    <mergeCell ref="B15:B19"/>
    <mergeCell ref="B23:B26"/>
    <mergeCell ref="A1:L1"/>
    <mergeCell ref="A2:L2"/>
    <mergeCell ref="E3:F3"/>
    <mergeCell ref="E4:F4"/>
    <mergeCell ref="A8:A11"/>
    <mergeCell ref="C8:C11"/>
    <mergeCell ref="I8:I29"/>
    <mergeCell ref="J8:J29"/>
    <mergeCell ref="K8:K29"/>
    <mergeCell ref="L8:L29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.75"/>
  <sheetData/>
  <phoneticPr fontId="2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.75"/>
  <sheetData/>
  <phoneticPr fontId="2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PC168</cp:lastModifiedBy>
  <cp:lastPrinted>2025-05-13T01:36:17Z</cp:lastPrinted>
  <dcterms:created xsi:type="dcterms:W3CDTF">2023-05-12T11:15:00Z</dcterms:created>
  <dcterms:modified xsi:type="dcterms:W3CDTF">2025-05-13T01:36:18Z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B317EAC4122842C1A6C570617B82CE17_12</vt:lpwstr>
  </property>
</Properties>
</file>