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H19" i="1"/>
  <c r="G19" i="1"/>
  <c r="H18" i="1"/>
  <c r="G18" i="1"/>
  <c r="H17" i="1"/>
  <c r="G17" i="1"/>
  <c r="H16" i="1"/>
  <c r="G16" i="1"/>
  <c r="H15" i="1"/>
  <c r="G15" i="1"/>
  <c r="F15" i="1"/>
  <c r="H14" i="1"/>
  <c r="G14" i="1"/>
  <c r="F14" i="1"/>
  <c r="H13" i="1"/>
  <c r="G13" i="1"/>
  <c r="F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<sst xmlns="http://schemas.openxmlformats.org/spreadsheetml/2006/main" count="73" uniqueCount="44">
  <si>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</si>
  <si>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</si>
  <si>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</si>
  <si>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t>2025/5/</t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</si>
  <si>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</si>
  <si>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</si>
  <si>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</si>
  <si>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</si>
  <si>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</si>
  <si>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</si>
  <si>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</si>
  <si>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</si>
  <si>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</si>
  <si>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</si>
  <si>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</si>
  <si>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</si>
  <si>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</si>
  <si>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</si>
  <si>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</si>
  <si>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</si>
  <si>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</si>
  <si>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</si>
  <si>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</si>
  <si>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</si>
  <si>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</si>
  <si>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</si>
  <si>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</si>
  <si>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</si>
  <si>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</si>
  <si>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24984-01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</si>
  <si>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</si>
  <si>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0093-741</t>
  </si>
  <si>
    <t>711</t>
  </si>
  <si>
    <t>XXS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</si>
  <si>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</si>
  <si>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</si>
  <si>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</si>
  <si>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</si>
  <si>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</si>
  <si>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</si>
  <si>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</si>
  <si>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800</t>
  </si>
  <si>
    <t>合计</t>
  </si>
  <si>
    <t>依洲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</si>
</sst>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name val="Calibri"/>
      <family val="2"/>
    </font>
    <font>
      <b/>
      <sz val="11"/>
      <color theme="1"/>
      <name val="Calibri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6" workbookViewId="0">
      <selection activeCell="AB13" sqref="AB13"/>
    </sheetView>
  </sheetViews>
  <sheetFormatPr defaultColWidth="9" defaultRowHeight="15.75"/>
  <cols>
    <col min="1" max="1" width="9.5703125" style="2" customWidth="1"/>
    <col min="2" max="2" width="22.5703125" customWidth="1"/>
    <col min="3" max="3" width="12.1406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 t="s">
        <v>3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4</v>
      </c>
      <c r="E4" s="46" t="s">
        <v>43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s="1" customFormat="1" ht="21" customHeight="1">
      <c r="A8" s="48" t="s">
        <v>29</v>
      </c>
      <c r="B8" s="50" t="s">
        <v>30</v>
      </c>
      <c r="C8" s="52" t="s">
        <v>31</v>
      </c>
      <c r="D8" s="54" t="s">
        <v>32</v>
      </c>
      <c r="E8" s="23" t="s">
        <v>33</v>
      </c>
      <c r="F8" s="24">
        <v>2291</v>
      </c>
      <c r="G8" s="24">
        <f>F8*0.05</f>
        <v>114.55</v>
      </c>
      <c r="H8" s="24">
        <f>F8+G8</f>
        <v>2405.5500000000002</v>
      </c>
      <c r="I8" s="56"/>
      <c r="J8" s="55"/>
      <c r="K8" s="55"/>
      <c r="L8" s="57"/>
    </row>
    <row r="9" spans="1:12" s="1" customFormat="1" ht="21" customHeight="1">
      <c r="A9" s="49"/>
      <c r="B9" s="51"/>
      <c r="C9" s="53"/>
      <c r="D9" s="55"/>
      <c r="E9" s="23" t="s">
        <v>34</v>
      </c>
      <c r="F9" s="24">
        <v>4989</v>
      </c>
      <c r="G9" s="24">
        <f t="shared" ref="G9:G24" si="0">F9*0.05</f>
        <v>249.45</v>
      </c>
      <c r="H9" s="24">
        <f t="shared" ref="H9:H24" si="1">F9+G9</f>
        <v>5238.45</v>
      </c>
      <c r="I9" s="56"/>
      <c r="J9" s="55"/>
      <c r="K9" s="55"/>
      <c r="L9" s="57"/>
    </row>
    <row r="10" spans="1:12" s="1" customFormat="1" ht="21" customHeight="1">
      <c r="A10" s="49"/>
      <c r="B10" s="51"/>
      <c r="C10" s="53"/>
      <c r="D10" s="55"/>
      <c r="E10" s="23" t="s">
        <v>35</v>
      </c>
      <c r="F10" s="24">
        <v>7141</v>
      </c>
      <c r="G10" s="24">
        <f t="shared" si="0"/>
        <v>357.05</v>
      </c>
      <c r="H10" s="24">
        <f t="shared" si="1"/>
        <v>7498.05</v>
      </c>
      <c r="I10" s="56"/>
      <c r="J10" s="55"/>
      <c r="K10" s="55"/>
      <c r="L10" s="57"/>
    </row>
    <row r="11" spans="1:12" s="1" customFormat="1" ht="21" customHeight="1">
      <c r="A11" s="49"/>
      <c r="B11" s="51"/>
      <c r="C11" s="53"/>
      <c r="D11" s="55"/>
      <c r="E11" s="23" t="s">
        <v>36</v>
      </c>
      <c r="F11" s="24">
        <v>4261</v>
      </c>
      <c r="G11" s="24">
        <f t="shared" si="0"/>
        <v>213.05</v>
      </c>
      <c r="H11" s="24">
        <f t="shared" si="1"/>
        <v>4474.05</v>
      </c>
      <c r="I11" s="56"/>
      <c r="J11" s="55"/>
      <c r="K11" s="55"/>
      <c r="L11" s="57"/>
    </row>
    <row r="12" spans="1:12" s="1" customFormat="1" ht="21" customHeight="1">
      <c r="A12" s="49"/>
      <c r="B12" s="51"/>
      <c r="C12" s="53"/>
      <c r="D12" s="55"/>
      <c r="E12" s="23" t="s">
        <v>37</v>
      </c>
      <c r="F12" s="24">
        <v>1318</v>
      </c>
      <c r="G12" s="24">
        <f t="shared" si="0"/>
        <v>65.900000000000006</v>
      </c>
      <c r="H12" s="24">
        <f t="shared" si="1"/>
        <v>1383.9</v>
      </c>
      <c r="I12" s="56"/>
      <c r="J12" s="55"/>
      <c r="K12" s="55"/>
      <c r="L12" s="57"/>
    </row>
    <row r="13" spans="1:12" s="1" customFormat="1" ht="50.1" customHeight="1">
      <c r="A13" s="25" t="s">
        <v>29</v>
      </c>
      <c r="B13" s="26" t="s">
        <v>38</v>
      </c>
      <c r="C13" s="27" t="s">
        <v>31</v>
      </c>
      <c r="D13" s="28" t="s">
        <v>32</v>
      </c>
      <c r="E13" s="29"/>
      <c r="F13" s="30">
        <f>SUM(F8:F12)</f>
        <v>20000</v>
      </c>
      <c r="G13" s="24">
        <f t="shared" si="0"/>
        <v>1000</v>
      </c>
      <c r="H13" s="24">
        <f t="shared" si="1"/>
        <v>21000</v>
      </c>
      <c r="I13" s="56"/>
      <c r="J13" s="55"/>
      <c r="K13" s="55"/>
      <c r="L13" s="57"/>
    </row>
    <row r="14" spans="1:12" s="1" customFormat="1" ht="50.1" customHeight="1">
      <c r="A14" s="25" t="s">
        <v>29</v>
      </c>
      <c r="B14" s="26" t="s">
        <v>39</v>
      </c>
      <c r="C14" s="27" t="s">
        <v>31</v>
      </c>
      <c r="D14" s="28" t="s">
        <v>32</v>
      </c>
      <c r="E14" s="29"/>
      <c r="F14" s="30">
        <f>SUM(F13:F13)</f>
        <v>20000</v>
      </c>
      <c r="G14" s="24">
        <f t="shared" si="0"/>
        <v>1000</v>
      </c>
      <c r="H14" s="24">
        <f t="shared" si="1"/>
        <v>21000</v>
      </c>
      <c r="I14" s="56"/>
      <c r="J14" s="55"/>
      <c r="K14" s="55"/>
      <c r="L14" s="57"/>
    </row>
    <row r="15" spans="1:12" s="1" customFormat="1" ht="50.1" customHeight="1">
      <c r="A15" s="25" t="s">
        <v>29</v>
      </c>
      <c r="B15" s="26" t="s">
        <v>40</v>
      </c>
      <c r="C15" s="27" t="s">
        <v>31</v>
      </c>
      <c r="D15" s="28" t="s">
        <v>32</v>
      </c>
      <c r="E15" s="29"/>
      <c r="F15" s="30">
        <f>SUM(F13:F13)</f>
        <v>20000</v>
      </c>
      <c r="G15" s="24">
        <f t="shared" si="0"/>
        <v>1000</v>
      </c>
      <c r="H15" s="24">
        <f t="shared" si="1"/>
        <v>21000</v>
      </c>
      <c r="I15" s="56"/>
      <c r="J15" s="55"/>
      <c r="K15" s="55"/>
      <c r="L15" s="57"/>
    </row>
    <row r="16" spans="1:12" s="1" customFormat="1" ht="21" customHeight="1">
      <c r="A16" s="48" t="s">
        <v>29</v>
      </c>
      <c r="B16" s="50" t="s">
        <v>30</v>
      </c>
      <c r="C16" s="52" t="s">
        <v>31</v>
      </c>
      <c r="D16" s="54" t="s">
        <v>41</v>
      </c>
      <c r="E16" s="23" t="s">
        <v>33</v>
      </c>
      <c r="F16" s="24">
        <v>5689</v>
      </c>
      <c r="G16" s="24">
        <f t="shared" si="0"/>
        <v>284.45</v>
      </c>
      <c r="H16" s="24">
        <f t="shared" si="1"/>
        <v>5973.45</v>
      </c>
      <c r="I16" s="56"/>
      <c r="J16" s="55"/>
      <c r="K16" s="55"/>
      <c r="L16" s="57"/>
    </row>
    <row r="17" spans="1:12" s="1" customFormat="1" ht="21" customHeight="1">
      <c r="A17" s="49"/>
      <c r="B17" s="51"/>
      <c r="C17" s="53"/>
      <c r="D17" s="55"/>
      <c r="E17" s="23" t="s">
        <v>34</v>
      </c>
      <c r="F17" s="24">
        <v>7424</v>
      </c>
      <c r="G17" s="24">
        <f t="shared" si="0"/>
        <v>371.2</v>
      </c>
      <c r="H17" s="24">
        <f t="shared" si="1"/>
        <v>7795.2</v>
      </c>
      <c r="I17" s="56"/>
      <c r="J17" s="55"/>
      <c r="K17" s="55"/>
      <c r="L17" s="57"/>
    </row>
    <row r="18" spans="1:12" s="1" customFormat="1" ht="21" customHeight="1">
      <c r="A18" s="49"/>
      <c r="B18" s="51"/>
      <c r="C18" s="53"/>
      <c r="D18" s="55"/>
      <c r="E18" s="23" t="s">
        <v>35</v>
      </c>
      <c r="F18" s="24">
        <v>8796</v>
      </c>
      <c r="G18" s="24">
        <f t="shared" si="0"/>
        <v>439.8</v>
      </c>
      <c r="H18" s="24">
        <f t="shared" si="1"/>
        <v>9235.7999999999993</v>
      </c>
      <c r="I18" s="56"/>
      <c r="J18" s="55"/>
      <c r="K18" s="55"/>
      <c r="L18" s="57"/>
    </row>
    <row r="19" spans="1:12" s="1" customFormat="1" ht="21" customHeight="1">
      <c r="A19" s="49"/>
      <c r="B19" s="51"/>
      <c r="C19" s="53"/>
      <c r="D19" s="55"/>
      <c r="E19" s="23" t="s">
        <v>36</v>
      </c>
      <c r="F19" s="24">
        <v>5545</v>
      </c>
      <c r="G19" s="24">
        <f t="shared" si="0"/>
        <v>277.25</v>
      </c>
      <c r="H19" s="24">
        <f t="shared" si="1"/>
        <v>5822.25</v>
      </c>
      <c r="I19" s="56"/>
      <c r="J19" s="55"/>
      <c r="K19" s="55"/>
      <c r="L19" s="57"/>
    </row>
    <row r="20" spans="1:12" s="1" customFormat="1" ht="21" customHeight="1">
      <c r="A20" s="49"/>
      <c r="B20" s="51"/>
      <c r="C20" s="53"/>
      <c r="D20" s="55"/>
      <c r="E20" s="23" t="s">
        <v>37</v>
      </c>
      <c r="F20" s="24">
        <v>2546</v>
      </c>
      <c r="G20" s="24">
        <f t="shared" si="0"/>
        <v>127.3</v>
      </c>
      <c r="H20" s="24">
        <f t="shared" si="1"/>
        <v>2673.3</v>
      </c>
      <c r="I20" s="56"/>
      <c r="J20" s="55"/>
      <c r="K20" s="55"/>
      <c r="L20" s="57"/>
    </row>
    <row r="21" spans="1:12" s="1" customFormat="1" ht="50.1" customHeight="1">
      <c r="A21" s="25" t="s">
        <v>29</v>
      </c>
      <c r="B21" s="26" t="s">
        <v>38</v>
      </c>
      <c r="C21" s="27" t="s">
        <v>31</v>
      </c>
      <c r="D21" s="28" t="s">
        <v>41</v>
      </c>
      <c r="E21" s="29"/>
      <c r="F21" s="30">
        <f>SUM(F16:F20)</f>
        <v>30000</v>
      </c>
      <c r="G21" s="24">
        <f t="shared" si="0"/>
        <v>1500</v>
      </c>
      <c r="H21" s="24">
        <f t="shared" si="1"/>
        <v>31500</v>
      </c>
      <c r="I21" s="56"/>
      <c r="J21" s="55"/>
      <c r="K21" s="55"/>
      <c r="L21" s="57"/>
    </row>
    <row r="22" spans="1:12" s="1" customFormat="1" ht="50.1" customHeight="1">
      <c r="A22" s="25" t="s">
        <v>29</v>
      </c>
      <c r="B22" s="26" t="s">
        <v>39</v>
      </c>
      <c r="C22" s="27" t="s">
        <v>31</v>
      </c>
      <c r="D22" s="28" t="s">
        <v>41</v>
      </c>
      <c r="E22" s="29"/>
      <c r="F22" s="30">
        <f>SUM(F21:F21)</f>
        <v>30000</v>
      </c>
      <c r="G22" s="24">
        <f t="shared" si="0"/>
        <v>1500</v>
      </c>
      <c r="H22" s="24">
        <f t="shared" si="1"/>
        <v>31500</v>
      </c>
      <c r="I22" s="56"/>
      <c r="J22" s="55"/>
      <c r="K22" s="55"/>
      <c r="L22" s="57"/>
    </row>
    <row r="23" spans="1:12" s="1" customFormat="1" ht="50.1" customHeight="1">
      <c r="A23" s="25" t="s">
        <v>29</v>
      </c>
      <c r="B23" s="26" t="s">
        <v>40</v>
      </c>
      <c r="C23" s="27" t="s">
        <v>31</v>
      </c>
      <c r="D23" s="28" t="s">
        <v>41</v>
      </c>
      <c r="E23" s="29"/>
      <c r="F23" s="30">
        <f>SUM(F21:F21)</f>
        <v>30000</v>
      </c>
      <c r="G23" s="24">
        <f t="shared" si="0"/>
        <v>1500</v>
      </c>
      <c r="H23" s="24">
        <f t="shared" si="1"/>
        <v>31500</v>
      </c>
      <c r="I23" s="56"/>
      <c r="J23" s="55"/>
      <c r="K23" s="55"/>
      <c r="L23" s="57"/>
    </row>
    <row r="24" spans="1:12" s="1" customFormat="1" ht="17.100000000000001" customHeight="1">
      <c r="A24" s="31" t="s">
        <v>42</v>
      </c>
      <c r="B24" s="32"/>
      <c r="C24" s="32"/>
      <c r="D24" s="28"/>
      <c r="E24" s="32"/>
      <c r="F24" s="33">
        <f>SUM(F8:F23)</f>
        <v>200000</v>
      </c>
      <c r="G24" s="24">
        <f t="shared" si="0"/>
        <v>10000</v>
      </c>
      <c r="H24" s="24">
        <f t="shared" si="1"/>
        <v>210000</v>
      </c>
      <c r="I24" s="38"/>
      <c r="J24" s="38"/>
      <c r="K24" s="38"/>
      <c r="L24" s="38"/>
    </row>
  </sheetData>
  <mergeCells count="16">
    <mergeCell ref="D16:D20"/>
    <mergeCell ref="I8:I23"/>
    <mergeCell ref="J8:J23"/>
    <mergeCell ref="K8:K23"/>
    <mergeCell ref="L8:L23"/>
    <mergeCell ref="A16:A20"/>
    <mergeCell ref="B8:B12"/>
    <mergeCell ref="B16:B20"/>
    <mergeCell ref="C8:C12"/>
    <mergeCell ref="C16:C20"/>
    <mergeCell ref="A1:L1"/>
    <mergeCell ref="A2:L2"/>
    <mergeCell ref="E3:F3"/>
    <mergeCell ref="E4:F4"/>
    <mergeCell ref="A8:A12"/>
    <mergeCell ref="D8:D1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2025-05-08T02:57:58Z</cp:lastPrinted>
  <dcterms:created xsi:type="dcterms:W3CDTF">2023-05-12T11:15:00Z</dcterms:created>
  <dcterms:modified xsi:type="dcterms:W3CDTF">2025-05-08T02:57:59Z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C87B1694226548BFA505AFC4FAE942DF_12</vt:lpwstr>
  </property>
</Properties>
</file>