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<sst xmlns="http://schemas.openxmlformats.org/spreadsheetml/2006/main" count="113" uniqueCount="61">
  <si>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</si>
  <si>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</si>
  <si>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</si>
  <si>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浙江省绍兴市柯桥区安昌街道金圆刺绣西侧（捷恩承检）188 5751 6655 邵承龙 安能610054361849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</si>
  <si>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</si>
  <si>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</si>
  <si>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</si>
  <si>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</si>
  <si>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</si>
  <si>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</si>
  <si>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</si>
  <si>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</si>
  <si>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</si>
  <si>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</si>
  <si>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</si>
  <si>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</si>
  <si>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</si>
  <si>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</si>
  <si>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</si>
  <si>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</si>
  <si>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</si>
  <si>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</si>
  <si>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</si>
  <si>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</si>
  <si>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</si>
  <si>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P25040441</t>
  </si>
  <si>
    <t xml:space="preserve">21 AULTH09845                                     </t>
  </si>
  <si>
    <t xml:space="preserve">S25040273 </t>
  </si>
  <si>
    <t xml:space="preserve">F3685AX                                                                                             </t>
  </si>
  <si>
    <t>34*22*25</t>
  </si>
  <si>
    <t>36*35*21</t>
  </si>
  <si>
    <t xml:space="preserve">21_AULBM09975                                     </t>
  </si>
  <si>
    <t>31*23*23</t>
  </si>
  <si>
    <t>总计</t>
  </si>
  <si>
    <t>颜色</t>
  </si>
  <si>
    <t>尺码</t>
  </si>
  <si>
    <t>生产数</t>
  </si>
  <si>
    <t>尺码段</t>
  </si>
  <si>
    <t>PO号</t>
  </si>
  <si>
    <t>款号</t>
  </si>
  <si>
    <t>第一箱</t>
  </si>
  <si>
    <t>ER140 - ECRU</t>
  </si>
  <si>
    <t>S</t>
  </si>
  <si>
    <t>无XS</t>
  </si>
  <si>
    <t>无价格</t>
  </si>
  <si>
    <t>1618644</t>
  </si>
  <si>
    <t>F3685AX</t>
  </si>
  <si>
    <t>M</t>
  </si>
  <si>
    <t>L</t>
  </si>
  <si>
    <t>XL</t>
  </si>
  <si>
    <t>XXL</t>
  </si>
  <si>
    <t>XS</t>
  </si>
  <si>
    <t>全码</t>
  </si>
  <si>
    <t>有价格</t>
  </si>
  <si>
    <t>1618627,1618629,1618630,1618631,1618632,1618633,1618634,1618635,1618636,1618639,1618640</t>
  </si>
  <si>
    <t>1618624,1618625,1618626</t>
  </si>
  <si>
    <t>第二箱</t>
  </si>
  <si>
    <t>GN536 - D.GREEN</t>
  </si>
  <si>
    <t>1618806,1618807,1618808,1618809,1618811,1618813,1618814,1618815,1618833,1618834,1618835</t>
  </si>
  <si>
    <t>1618803,1618804,1618805</t>
  </si>
  <si>
    <t>GR308 - D.GREY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</si>
</sst>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workbookViewId="0">
      <selection activeCell="K1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45804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4" t="s">
        <v>11</v>
      </c>
      <c r="J6" s="44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5" t="s">
        <v>22</v>
      </c>
      <c r="J7" s="45" t="s">
        <v>23</v>
      </c>
      <c r="K7" s="22" t="s">
        <v>24</v>
      </c>
    </row>
    <row r="8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7998</v>
      </c>
      <c r="F8" s="29"/>
      <c r="G8" s="29">
        <v>8198</v>
      </c>
      <c r="H8" s="30">
        <v>1</v>
      </c>
      <c r="I8" s="29"/>
      <c r="J8" s="29">
        <v>8.9</v>
      </c>
      <c r="K8" s="29" t="s">
        <v>29</v>
      </c>
    </row>
    <row r="9" spans="1:11">
      <c r="A9" s="31"/>
      <c r="B9" s="32"/>
      <c r="C9" s="33"/>
      <c r="D9" s="33"/>
      <c r="E9" s="29">
        <v>10613</v>
      </c>
      <c r="F9" s="29"/>
      <c r="G9" s="29">
        <v>10888</v>
      </c>
      <c r="H9" s="30">
        <v>2</v>
      </c>
      <c r="I9" s="29"/>
      <c r="J9" s="29">
        <v>11.7</v>
      </c>
      <c r="K9" s="29" t="s">
        <v>30</v>
      </c>
    </row>
    <row r="10" ht="15" spans="1:11">
      <c r="A10" s="34"/>
      <c r="B10" s="35" t="s">
        <v>31</v>
      </c>
      <c r="C10" s="32"/>
      <c r="D10" s="32"/>
      <c r="E10" s="29">
        <v>21875</v>
      </c>
      <c r="F10" s="29"/>
      <c r="G10" s="29">
        <v>22300</v>
      </c>
      <c r="H10" s="30">
        <v>3</v>
      </c>
      <c r="I10" s="29"/>
      <c r="J10" s="29">
        <v>7.6</v>
      </c>
      <c r="K10" s="29" t="s">
        <v>32</v>
      </c>
    </row>
    <row r="11" spans="1:11">
      <c r="A11" s="29" t="s">
        <v>33</v>
      </c>
      <c r="B11" s="29"/>
      <c r="C11" s="29"/>
      <c r="D11" s="29"/>
      <c r="E11" s="36">
        <f>SUM(E8:E10)</f>
        <v>40486</v>
      </c>
      <c r="F11" s="36"/>
      <c r="G11" s="36">
        <f>SUM(G8:G10)</f>
        <v>41386</v>
      </c>
      <c r="H11" s="37">
        <v>3</v>
      </c>
      <c r="I11" s="36"/>
      <c r="J11" s="36">
        <f>SUM(J8:J10)</f>
        <v>28.2</v>
      </c>
      <c r="K11" s="29"/>
    </row>
    <row r="14" spans="2:9">
      <c r="B14" s="29" t="s">
        <v>34</v>
      </c>
      <c r="C14" s="29" t="s">
        <v>35</v>
      </c>
      <c r="D14" s="38" t="s">
        <v>18</v>
      </c>
      <c r="E14" s="39" t="s">
        <v>36</v>
      </c>
      <c r="F14" s="29" t="s">
        <v>37</v>
      </c>
      <c r="G14" s="29"/>
      <c r="H14" s="29" t="s">
        <v>38</v>
      </c>
      <c r="I14" s="29" t="s">
        <v>39</v>
      </c>
    </row>
    <row r="15" spans="1:9">
      <c r="A15" s="29" t="s">
        <v>40</v>
      </c>
      <c r="B15" s="40" t="s">
        <v>41</v>
      </c>
      <c r="C15" s="41" t="s">
        <v>42</v>
      </c>
      <c r="D15" s="38">
        <v>142</v>
      </c>
      <c r="E15" s="39">
        <f t="shared" ref="E15:E20" si="0">D15*1.03+1</f>
        <v>147.26</v>
      </c>
      <c r="F15" s="40" t="s">
        <v>43</v>
      </c>
      <c r="G15" s="40" t="s">
        <v>44</v>
      </c>
      <c r="H15" s="40" t="s">
        <v>45</v>
      </c>
      <c r="I15" s="41" t="s">
        <v>46</v>
      </c>
    </row>
    <row r="16" spans="1:9">
      <c r="A16" s="29"/>
      <c r="B16" s="42"/>
      <c r="C16" s="41" t="s">
        <v>47</v>
      </c>
      <c r="D16" s="38">
        <v>760</v>
      </c>
      <c r="E16" s="39">
        <f>D16*1.03</f>
        <v>782.8</v>
      </c>
      <c r="F16" s="42"/>
      <c r="G16" s="42"/>
      <c r="H16" s="42"/>
      <c r="I16" s="41"/>
    </row>
    <row r="17" spans="1:9">
      <c r="A17" s="29"/>
      <c r="B17" s="42"/>
      <c r="C17" s="41" t="s">
        <v>48</v>
      </c>
      <c r="D17" s="38">
        <v>638</v>
      </c>
      <c r="E17" s="39">
        <f>D17*1.03</f>
        <v>657.14</v>
      </c>
      <c r="F17" s="42"/>
      <c r="G17" s="42"/>
      <c r="H17" s="42"/>
      <c r="I17" s="41"/>
    </row>
    <row r="18" spans="1:9">
      <c r="A18" s="29"/>
      <c r="B18" s="42"/>
      <c r="C18" s="41" t="s">
        <v>49</v>
      </c>
      <c r="D18" s="38">
        <v>264</v>
      </c>
      <c r="E18" s="39">
        <f t="shared" si="0"/>
        <v>272.92</v>
      </c>
      <c r="F18" s="42"/>
      <c r="G18" s="42"/>
      <c r="H18" s="42"/>
      <c r="I18" s="41"/>
    </row>
    <row r="19" spans="1:9">
      <c r="A19" s="29"/>
      <c r="B19" s="43"/>
      <c r="C19" s="41" t="s">
        <v>50</v>
      </c>
      <c r="D19" s="38">
        <v>70</v>
      </c>
      <c r="E19" s="39">
        <f t="shared" si="0"/>
        <v>73.1</v>
      </c>
      <c r="F19" s="43"/>
      <c r="G19" s="43"/>
      <c r="H19" s="43"/>
      <c r="I19" s="41"/>
    </row>
    <row r="20" spans="1:9">
      <c r="A20" s="29"/>
      <c r="B20" s="40" t="s">
        <v>41</v>
      </c>
      <c r="C20" s="41" t="s">
        <v>51</v>
      </c>
      <c r="D20" s="38">
        <v>503</v>
      </c>
      <c r="E20" s="39">
        <f t="shared" si="0"/>
        <v>519.09</v>
      </c>
      <c r="F20" s="40" t="s">
        <v>52</v>
      </c>
      <c r="G20" s="40" t="s">
        <v>53</v>
      </c>
      <c r="H20" s="40" t="s">
        <v>54</v>
      </c>
      <c r="I20" s="41"/>
    </row>
    <row r="21" spans="1:9">
      <c r="A21" s="29"/>
      <c r="B21" s="42"/>
      <c r="C21" s="41" t="s">
        <v>42</v>
      </c>
      <c r="D21" s="38">
        <v>1006</v>
      </c>
      <c r="E21" s="39">
        <f t="shared" ref="E21:E24" si="1">D21*1.02</f>
        <v>1026.12</v>
      </c>
      <c r="F21" s="42"/>
      <c r="G21" s="42"/>
      <c r="H21" s="42"/>
      <c r="I21" s="41"/>
    </row>
    <row r="22" spans="1:9">
      <c r="A22" s="29"/>
      <c r="B22" s="42"/>
      <c r="C22" s="41" t="s">
        <v>47</v>
      </c>
      <c r="D22" s="38">
        <v>1509</v>
      </c>
      <c r="E22" s="39">
        <f t="shared" si="1"/>
        <v>1539.18</v>
      </c>
      <c r="F22" s="42"/>
      <c r="G22" s="42"/>
      <c r="H22" s="42"/>
      <c r="I22" s="41"/>
    </row>
    <row r="23" spans="1:9">
      <c r="A23" s="29"/>
      <c r="B23" s="42"/>
      <c r="C23" s="41" t="s">
        <v>48</v>
      </c>
      <c r="D23" s="38">
        <v>1509</v>
      </c>
      <c r="E23" s="39">
        <f t="shared" si="1"/>
        <v>1539.18</v>
      </c>
      <c r="F23" s="42"/>
      <c r="G23" s="42"/>
      <c r="H23" s="42"/>
      <c r="I23" s="41"/>
    </row>
    <row r="24" spans="1:9">
      <c r="A24" s="29"/>
      <c r="B24" s="42"/>
      <c r="C24" s="41" t="s">
        <v>49</v>
      </c>
      <c r="D24" s="38">
        <v>1006</v>
      </c>
      <c r="E24" s="39">
        <f t="shared" si="1"/>
        <v>1026.12</v>
      </c>
      <c r="F24" s="42"/>
      <c r="G24" s="42"/>
      <c r="H24" s="42"/>
      <c r="I24" s="41"/>
    </row>
    <row r="25" spans="1:9">
      <c r="A25" s="29"/>
      <c r="B25" s="43"/>
      <c r="C25" s="41" t="s">
        <v>50</v>
      </c>
      <c r="D25" s="38">
        <v>503</v>
      </c>
      <c r="E25" s="39">
        <f t="shared" ref="E25:E31" si="2">D25*1.03+1</f>
        <v>519.09</v>
      </c>
      <c r="F25" s="43"/>
      <c r="G25" s="43"/>
      <c r="H25" s="43"/>
      <c r="I25" s="41"/>
    </row>
    <row r="26" spans="1:9">
      <c r="A26" s="29"/>
      <c r="B26" s="40" t="s">
        <v>41</v>
      </c>
      <c r="C26" s="41" t="s">
        <v>42</v>
      </c>
      <c r="D26" s="38">
        <v>16</v>
      </c>
      <c r="E26" s="39">
        <f t="shared" si="2"/>
        <v>17.48</v>
      </c>
      <c r="F26" s="40" t="s">
        <v>43</v>
      </c>
      <c r="G26" s="40" t="s">
        <v>53</v>
      </c>
      <c r="H26" s="40" t="s">
        <v>55</v>
      </c>
      <c r="I26" s="41"/>
    </row>
    <row r="27" spans="1:9">
      <c r="A27" s="29"/>
      <c r="B27" s="42"/>
      <c r="C27" s="41" t="s">
        <v>47</v>
      </c>
      <c r="D27" s="38">
        <v>24</v>
      </c>
      <c r="E27" s="39">
        <f t="shared" si="2"/>
        <v>25.72</v>
      </c>
      <c r="F27" s="42"/>
      <c r="G27" s="42"/>
      <c r="H27" s="42"/>
      <c r="I27" s="41"/>
    </row>
    <row r="28" spans="1:9">
      <c r="A28" s="29"/>
      <c r="B28" s="42"/>
      <c r="C28" s="41" t="s">
        <v>48</v>
      </c>
      <c r="D28" s="38">
        <v>24</v>
      </c>
      <c r="E28" s="39">
        <f t="shared" si="2"/>
        <v>25.72</v>
      </c>
      <c r="F28" s="42"/>
      <c r="G28" s="42"/>
      <c r="H28" s="42"/>
      <c r="I28" s="41"/>
    </row>
    <row r="29" spans="1:9">
      <c r="A29" s="29"/>
      <c r="B29" s="42"/>
      <c r="C29" s="41" t="s">
        <v>49</v>
      </c>
      <c r="D29" s="38">
        <v>16</v>
      </c>
      <c r="E29" s="39">
        <f t="shared" si="2"/>
        <v>17.48</v>
      </c>
      <c r="F29" s="42"/>
      <c r="G29" s="42"/>
      <c r="H29" s="42"/>
      <c r="I29" s="41"/>
    </row>
    <row r="30" spans="1:9">
      <c r="A30" s="29"/>
      <c r="B30" s="43"/>
      <c r="C30" s="41" t="s">
        <v>50</v>
      </c>
      <c r="D30" s="38">
        <v>8</v>
      </c>
      <c r="E30" s="39">
        <f t="shared" si="2"/>
        <v>9.24</v>
      </c>
      <c r="F30" s="43"/>
      <c r="G30" s="43"/>
      <c r="H30" s="43"/>
      <c r="I30" s="41"/>
    </row>
    <row r="31" spans="1:9">
      <c r="A31" s="29" t="s">
        <v>56</v>
      </c>
      <c r="B31" s="40" t="s">
        <v>57</v>
      </c>
      <c r="C31" s="41" t="s">
        <v>51</v>
      </c>
      <c r="D31" s="38">
        <v>300</v>
      </c>
      <c r="E31" s="39">
        <f t="shared" si="2"/>
        <v>310</v>
      </c>
      <c r="F31" s="40" t="s">
        <v>52</v>
      </c>
      <c r="G31" s="40" t="s">
        <v>53</v>
      </c>
      <c r="H31" s="40" t="s">
        <v>58</v>
      </c>
      <c r="I31" s="41" t="s">
        <v>46</v>
      </c>
    </row>
    <row r="32" spans="1:9">
      <c r="A32" s="29"/>
      <c r="B32" s="42"/>
      <c r="C32" s="41" t="s">
        <v>42</v>
      </c>
      <c r="D32" s="38">
        <v>600</v>
      </c>
      <c r="E32" s="39">
        <f t="shared" ref="E32:E36" si="3">D32*1.03</f>
        <v>618</v>
      </c>
      <c r="F32" s="42"/>
      <c r="G32" s="42"/>
      <c r="H32" s="42"/>
      <c r="I32" s="41"/>
    </row>
    <row r="33" spans="1:9">
      <c r="A33" s="29"/>
      <c r="B33" s="42"/>
      <c r="C33" s="41" t="s">
        <v>47</v>
      </c>
      <c r="D33" s="38">
        <v>900</v>
      </c>
      <c r="E33" s="39">
        <f t="shared" si="3"/>
        <v>927</v>
      </c>
      <c r="F33" s="42"/>
      <c r="G33" s="42"/>
      <c r="H33" s="42"/>
      <c r="I33" s="41"/>
    </row>
    <row r="34" spans="1:9">
      <c r="A34" s="29"/>
      <c r="B34" s="42"/>
      <c r="C34" s="41" t="s">
        <v>48</v>
      </c>
      <c r="D34" s="38">
        <v>900</v>
      </c>
      <c r="E34" s="39">
        <f t="shared" si="3"/>
        <v>927</v>
      </c>
      <c r="F34" s="42"/>
      <c r="G34" s="42"/>
      <c r="H34" s="42"/>
      <c r="I34" s="41"/>
    </row>
    <row r="35" spans="1:9">
      <c r="A35" s="29"/>
      <c r="B35" s="42"/>
      <c r="C35" s="41" t="s">
        <v>49</v>
      </c>
      <c r="D35" s="38">
        <v>600</v>
      </c>
      <c r="E35" s="39">
        <f t="shared" si="3"/>
        <v>618</v>
      </c>
      <c r="F35" s="42"/>
      <c r="G35" s="42"/>
      <c r="H35" s="42"/>
      <c r="I35" s="41"/>
    </row>
    <row r="36" spans="1:9">
      <c r="A36" s="29"/>
      <c r="B36" s="43"/>
      <c r="C36" s="41" t="s">
        <v>50</v>
      </c>
      <c r="D36" s="38">
        <v>300</v>
      </c>
      <c r="E36" s="39">
        <f t="shared" si="3"/>
        <v>309</v>
      </c>
      <c r="F36" s="43"/>
      <c r="G36" s="43"/>
      <c r="H36" s="43"/>
      <c r="I36" s="41"/>
    </row>
    <row r="37" spans="1:9">
      <c r="A37" s="29"/>
      <c r="B37" s="40" t="s">
        <v>57</v>
      </c>
      <c r="C37" s="41" t="s">
        <v>42</v>
      </c>
      <c r="D37" s="38">
        <v>14</v>
      </c>
      <c r="E37" s="39">
        <f t="shared" ref="E37:E42" si="4">D37*1.03+1</f>
        <v>15.42</v>
      </c>
      <c r="F37" s="40" t="s">
        <v>43</v>
      </c>
      <c r="G37" s="40" t="s">
        <v>53</v>
      </c>
      <c r="H37" s="40" t="s">
        <v>59</v>
      </c>
      <c r="I37" s="41"/>
    </row>
    <row r="38" spans="1:9">
      <c r="A38" s="29"/>
      <c r="B38" s="42"/>
      <c r="C38" s="41" t="s">
        <v>47</v>
      </c>
      <c r="D38" s="38">
        <v>21</v>
      </c>
      <c r="E38" s="39">
        <f t="shared" si="4"/>
        <v>22.63</v>
      </c>
      <c r="F38" s="42"/>
      <c r="G38" s="42"/>
      <c r="H38" s="42"/>
      <c r="I38" s="41"/>
    </row>
    <row r="39" spans="1:9">
      <c r="A39" s="29"/>
      <c r="B39" s="42"/>
      <c r="C39" s="41" t="s">
        <v>48</v>
      </c>
      <c r="D39" s="38">
        <v>21</v>
      </c>
      <c r="E39" s="39">
        <f t="shared" si="4"/>
        <v>22.63</v>
      </c>
      <c r="F39" s="42"/>
      <c r="G39" s="42"/>
      <c r="H39" s="42"/>
      <c r="I39" s="41"/>
    </row>
    <row r="40" spans="1:9">
      <c r="A40" s="29"/>
      <c r="B40" s="42"/>
      <c r="C40" s="41" t="s">
        <v>49</v>
      </c>
      <c r="D40" s="38">
        <v>14</v>
      </c>
      <c r="E40" s="39">
        <f t="shared" si="4"/>
        <v>15.42</v>
      </c>
      <c r="F40" s="42"/>
      <c r="G40" s="42"/>
      <c r="H40" s="42"/>
      <c r="I40" s="41"/>
    </row>
    <row r="41" spans="1:9">
      <c r="A41" s="29"/>
      <c r="B41" s="43"/>
      <c r="C41" s="41" t="s">
        <v>50</v>
      </c>
      <c r="D41" s="38">
        <v>7</v>
      </c>
      <c r="E41" s="39">
        <f t="shared" si="4"/>
        <v>8.21</v>
      </c>
      <c r="F41" s="43"/>
      <c r="G41" s="43"/>
      <c r="H41" s="43"/>
      <c r="I41" s="41"/>
    </row>
    <row r="42" spans="1:9">
      <c r="A42" s="29"/>
      <c r="B42" s="40" t="s">
        <v>60</v>
      </c>
      <c r="C42" s="41" t="s">
        <v>51</v>
      </c>
      <c r="D42" s="38">
        <v>567</v>
      </c>
      <c r="E42" s="39">
        <f t="shared" si="4"/>
        <v>585.01</v>
      </c>
      <c r="F42" s="40" t="s">
        <v>52</v>
      </c>
      <c r="G42" s="40" t="s">
        <v>53</v>
      </c>
      <c r="H42" s="40" t="s">
        <v>54</v>
      </c>
      <c r="I42" s="41"/>
    </row>
    <row r="43" spans="1:9">
      <c r="A43" s="29"/>
      <c r="B43" s="42"/>
      <c r="C43" s="41" t="s">
        <v>42</v>
      </c>
      <c r="D43" s="38">
        <v>1134</v>
      </c>
      <c r="E43" s="39">
        <f t="shared" ref="E43:E46" si="5">D43*1.02</f>
        <v>1156.68</v>
      </c>
      <c r="F43" s="42"/>
      <c r="G43" s="42"/>
      <c r="H43" s="42"/>
      <c r="I43" s="41"/>
    </row>
    <row r="44" spans="1:9">
      <c r="A44" s="29"/>
      <c r="B44" s="42"/>
      <c r="C44" s="41" t="s">
        <v>47</v>
      </c>
      <c r="D44" s="38">
        <v>1701</v>
      </c>
      <c r="E44" s="39">
        <f t="shared" si="5"/>
        <v>1735.02</v>
      </c>
      <c r="F44" s="42"/>
      <c r="G44" s="42"/>
      <c r="H44" s="42"/>
      <c r="I44" s="41"/>
    </row>
    <row r="45" spans="1:9">
      <c r="A45" s="29"/>
      <c r="B45" s="42"/>
      <c r="C45" s="41" t="s">
        <v>48</v>
      </c>
      <c r="D45" s="38">
        <v>1701</v>
      </c>
      <c r="E45" s="39">
        <f t="shared" si="5"/>
        <v>1735.02</v>
      </c>
      <c r="F45" s="42"/>
      <c r="G45" s="42"/>
      <c r="H45" s="42"/>
      <c r="I45" s="41"/>
    </row>
    <row r="46" spans="1:9">
      <c r="A46" s="29"/>
      <c r="B46" s="42"/>
      <c r="C46" s="41" t="s">
        <v>49</v>
      </c>
      <c r="D46" s="38">
        <v>1134</v>
      </c>
      <c r="E46" s="39">
        <f t="shared" si="5"/>
        <v>1156.68</v>
      </c>
      <c r="F46" s="42"/>
      <c r="G46" s="42"/>
      <c r="H46" s="42"/>
      <c r="I46" s="41"/>
    </row>
    <row r="47" spans="1:9">
      <c r="A47" s="29"/>
      <c r="B47" s="43"/>
      <c r="C47" s="41" t="s">
        <v>50</v>
      </c>
      <c r="D47" s="38">
        <v>567</v>
      </c>
      <c r="E47" s="39">
        <f t="shared" ref="E47:E52" si="6">D47*1.03+1</f>
        <v>585.01</v>
      </c>
      <c r="F47" s="43"/>
      <c r="G47" s="43"/>
      <c r="H47" s="43"/>
      <c r="I47" s="41"/>
    </row>
    <row r="48" spans="1:9">
      <c r="A48" s="29"/>
      <c r="B48" s="40" t="s">
        <v>60</v>
      </c>
      <c r="C48" s="41" t="s">
        <v>42</v>
      </c>
      <c r="D48" s="38">
        <v>24</v>
      </c>
      <c r="E48" s="39">
        <f t="shared" si="6"/>
        <v>25.72</v>
      </c>
      <c r="F48" s="40" t="s">
        <v>43</v>
      </c>
      <c r="G48" s="40" t="s">
        <v>53</v>
      </c>
      <c r="H48" s="40" t="s">
        <v>55</v>
      </c>
      <c r="I48" s="41"/>
    </row>
    <row r="49" spans="1:9">
      <c r="A49" s="29"/>
      <c r="B49" s="42"/>
      <c r="C49" s="41" t="s">
        <v>47</v>
      </c>
      <c r="D49" s="38">
        <v>36</v>
      </c>
      <c r="E49" s="39">
        <f t="shared" si="6"/>
        <v>38.08</v>
      </c>
      <c r="F49" s="42"/>
      <c r="G49" s="42"/>
      <c r="H49" s="42"/>
      <c r="I49" s="41"/>
    </row>
    <row r="50" spans="1:9">
      <c r="A50" s="29"/>
      <c r="B50" s="42"/>
      <c r="C50" s="41" t="s">
        <v>48</v>
      </c>
      <c r="D50" s="38">
        <v>36</v>
      </c>
      <c r="E50" s="39">
        <f t="shared" si="6"/>
        <v>38.08</v>
      </c>
      <c r="F50" s="42"/>
      <c r="G50" s="42"/>
      <c r="H50" s="42"/>
      <c r="I50" s="41"/>
    </row>
    <row r="51" spans="1:9">
      <c r="A51" s="29"/>
      <c r="B51" s="42"/>
      <c r="C51" s="41" t="s">
        <v>49</v>
      </c>
      <c r="D51" s="38">
        <v>24</v>
      </c>
      <c r="E51" s="39">
        <f t="shared" si="6"/>
        <v>25.72</v>
      </c>
      <c r="F51" s="42"/>
      <c r="G51" s="42"/>
      <c r="H51" s="42"/>
      <c r="I51" s="41"/>
    </row>
    <row r="52" spans="1:9">
      <c r="A52" s="29"/>
      <c r="B52" s="43"/>
      <c r="C52" s="41" t="s">
        <v>50</v>
      </c>
      <c r="D52" s="38">
        <v>12</v>
      </c>
      <c r="E52" s="39">
        <f t="shared" si="6"/>
        <v>13.36</v>
      </c>
      <c r="F52" s="43"/>
      <c r="G52" s="43"/>
      <c r="H52" s="43"/>
      <c r="I52" s="41"/>
    </row>
    <row r="53" spans="2:9">
      <c r="B53" s="29" t="s">
        <v>33</v>
      </c>
      <c r="C53" s="29"/>
      <c r="D53" s="38">
        <f>SUM(D15:D52)</f>
        <v>18611</v>
      </c>
      <c r="E53" s="39">
        <f>SUM(E15:E52)</f>
        <v>19085.33</v>
      </c>
      <c r="F53" s="29"/>
      <c r="G53" s="29"/>
      <c r="H53" s="29"/>
      <c r="I53" s="29"/>
    </row>
  </sheetData>
  <mergeCells count="41">
    <mergeCell ref="A1:K1"/>
    <mergeCell ref="A2:D2"/>
    <mergeCell ref="E2:K2"/>
    <mergeCell ref="A8:A10"/>
    <mergeCell ref="A15:A30"/>
    <mergeCell ref="A31:A52"/>
    <mergeCell ref="B8:B9"/>
    <mergeCell ref="B15:B19"/>
    <mergeCell ref="B20:B25"/>
    <mergeCell ref="B26:B30"/>
    <mergeCell ref="B31:B36"/>
    <mergeCell ref="B37:B41"/>
    <mergeCell ref="B42:B47"/>
    <mergeCell ref="B48:B52"/>
    <mergeCell ref="C8:C10"/>
    <mergeCell ref="D8:D10"/>
    <mergeCell ref="F15:F19"/>
    <mergeCell ref="F20:F25"/>
    <mergeCell ref="F26:F30"/>
    <mergeCell ref="F31:F36"/>
    <mergeCell ref="F37:F41"/>
    <mergeCell ref="F42:F47"/>
    <mergeCell ref="F48:F52"/>
    <mergeCell ref="G15:G19"/>
    <mergeCell ref="G20:G25"/>
    <mergeCell ref="G26:G30"/>
    <mergeCell ref="G31:G36"/>
    <mergeCell ref="G37:G41"/>
    <mergeCell ref="G42:G47"/>
    <mergeCell ref="G48:G52"/>
    <mergeCell ref="H15:H19"/>
    <mergeCell ref="H20:H25"/>
    <mergeCell ref="H26:H30"/>
    <mergeCell ref="H31:H36"/>
    <mergeCell ref="H37:H41"/>
    <mergeCell ref="H42:H47"/>
    <mergeCell ref="H48:H52"/>
    <mergeCell ref="I15:I30"/>
    <mergeCell ref="I31:I52"/>
    <mergeCell ref="A3:D4"/>
    <mergeCell ref="E3:K4"/>
  </mergeCell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2025-05-27T06:12:21Z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8A447A7F89BC469C8BD11962828C2CA7_13</vt:lpwstr>
  </property>
</Properties>
</file>