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<sst xmlns="http://schemas.openxmlformats.org/spreadsheetml/2006/main" count="101" uniqueCount="55">
  <si>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</si>
  <si>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</si>
  <si>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</si>
  <si>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浙江省绍兴市柯桥区安昌街道金圆刺绣西侧（捷恩承检）188 5751 6655 邵承龙 安能610054361849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</si>
  <si>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</si>
  <si>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</si>
  <si>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</si>
  <si>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</si>
  <si>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</si>
  <si>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</si>
  <si>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</si>
  <si>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</si>
  <si>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</si>
  <si>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</si>
  <si>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</si>
  <si>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</si>
  <si>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</si>
  <si>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</si>
  <si>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</si>
  <si>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</si>
  <si>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</si>
  <si>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</si>
  <si>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</si>
  <si>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</si>
  <si>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</si>
  <si>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P25040477</t>
  </si>
  <si>
    <t xml:space="preserve">21 AULTH09845                                     </t>
  </si>
  <si>
    <t xml:space="preserve">S25040281 </t>
  </si>
  <si>
    <t xml:space="preserve">F0449AX                                                                                             </t>
  </si>
  <si>
    <t>36*35*21</t>
  </si>
  <si>
    <t xml:space="preserve">21_AULBM09975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</si>
  <si>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</si>
  <si>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</si>
  <si>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</si>
  <si>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</si>
  <si>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</si>
  <si>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</si>
  <si>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</si>
  <si>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</si>
  <si>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BK81 - BLACK</t>
  </si>
  <si>
    <t>XS</t>
  </si>
  <si>
    <t>全码</t>
  </si>
  <si>
    <t>无价格</t>
  </si>
  <si>
    <t>1618741</t>
  </si>
  <si>
    <t>F0449AX</t>
  </si>
  <si>
    <t>S</t>
  </si>
  <si>
    <t>M</t>
  </si>
  <si>
    <t>L</t>
  </si>
  <si>
    <t>XL</t>
  </si>
  <si>
    <t>XXL</t>
  </si>
  <si>
    <t>有价格</t>
  </si>
  <si>
    <t>1618720,1618721,1618722,1618723,1618724,1618725,1618726,1618737,1618738,1618739,1618740</t>
  </si>
  <si>
    <t>无XS</t>
  </si>
  <si>
    <t>1618717,1618718,1618719</t>
  </si>
  <si>
    <t>KH401 - 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</si>
</sst>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b/>
      <sz val="11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D8" sqref="D8:D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4" t="s">
        <v>11</v>
      </c>
      <c r="J6" s="4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5" t="s">
        <v>22</v>
      </c>
      <c r="J7" s="4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10999</v>
      </c>
      <c r="F8" s="30"/>
      <c r="G8" s="30">
        <v>11258</v>
      </c>
      <c r="H8" s="31">
        <v>1</v>
      </c>
      <c r="I8" s="30"/>
      <c r="J8" s="30">
        <v>12.1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13543</v>
      </c>
      <c r="F9" s="30"/>
      <c r="G9" s="30">
        <v>13800</v>
      </c>
      <c r="H9" s="31">
        <v>2</v>
      </c>
      <c r="I9" s="30"/>
      <c r="J9" s="30">
        <v>4.6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24542</v>
      </c>
      <c r="F10" s="35"/>
      <c r="G10" s="35">
        <f>SUM(G8:G9)</f>
        <v>25058</v>
      </c>
      <c r="H10" s="36">
        <v>2</v>
      </c>
      <c r="I10" s="35"/>
      <c r="J10" s="35">
        <f>SUM(J8:J9)</f>
        <v>16.7</v>
      </c>
      <c r="K10" s="30"/>
    </row>
    <row r="13" spans="1:8">
      <c r="A13" s="30" t="s">
        <v>33</v>
      </c>
      <c r="B13" s="30" t="s">
        <v>34</v>
      </c>
      <c r="C13" s="37" t="s">
        <v>18</v>
      </c>
      <c r="D13" s="38" t="s">
        <v>35</v>
      </c>
      <c r="E13" s="30" t="s">
        <v>36</v>
      </c>
      <c r="F13" s="30"/>
      <c r="G13" s="30" t="s">
        <v>37</v>
      </c>
      <c r="H13" s="30" t="s">
        <v>38</v>
      </c>
    </row>
    <row r="14" spans="1:8">
      <c r="A14" s="39" t="s">
        <v>39</v>
      </c>
      <c r="B14" s="40" t="s">
        <v>40</v>
      </c>
      <c r="C14" s="37">
        <v>50</v>
      </c>
      <c r="D14" s="38">
        <f t="shared" ref="D14:D20" si="0">C14*1.03+1</f>
        <v>52.5</v>
      </c>
      <c r="E14" s="39" t="s">
        <v>41</v>
      </c>
      <c r="F14" s="39" t="s">
        <v>42</v>
      </c>
      <c r="G14" s="39" t="s">
        <v>43</v>
      </c>
      <c r="H14" s="39" t="s">
        <v>44</v>
      </c>
    </row>
    <row r="15" spans="1:8">
      <c r="A15" s="41"/>
      <c r="B15" s="40" t="s">
        <v>45</v>
      </c>
      <c r="C15" s="37">
        <v>156</v>
      </c>
      <c r="D15" s="38">
        <f t="shared" si="0"/>
        <v>161.68</v>
      </c>
      <c r="E15" s="41"/>
      <c r="F15" s="41"/>
      <c r="G15" s="41"/>
      <c r="H15" s="41"/>
    </row>
    <row r="16" spans="1:8">
      <c r="A16" s="41"/>
      <c r="B16" s="40" t="s">
        <v>46</v>
      </c>
      <c r="C16" s="37">
        <v>338</v>
      </c>
      <c r="D16" s="38">
        <f t="shared" si="0"/>
        <v>349.14</v>
      </c>
      <c r="E16" s="41"/>
      <c r="F16" s="41"/>
      <c r="G16" s="41"/>
      <c r="H16" s="41"/>
    </row>
    <row r="17" spans="1:8">
      <c r="A17" s="41"/>
      <c r="B17" s="40" t="s">
        <v>47</v>
      </c>
      <c r="C17" s="37">
        <v>300</v>
      </c>
      <c r="D17" s="38">
        <f t="shared" si="0"/>
        <v>310</v>
      </c>
      <c r="E17" s="41"/>
      <c r="F17" s="41"/>
      <c r="G17" s="41"/>
      <c r="H17" s="41"/>
    </row>
    <row r="18" spans="1:8">
      <c r="A18" s="41"/>
      <c r="B18" s="40" t="s">
        <v>48</v>
      </c>
      <c r="C18" s="37">
        <v>186</v>
      </c>
      <c r="D18" s="38">
        <f t="shared" si="0"/>
        <v>192.58</v>
      </c>
      <c r="E18" s="41"/>
      <c r="F18" s="41"/>
      <c r="G18" s="41"/>
      <c r="H18" s="41"/>
    </row>
    <row r="19" spans="1:8">
      <c r="A19" s="42"/>
      <c r="B19" s="40" t="s">
        <v>49</v>
      </c>
      <c r="C19" s="37">
        <v>84</v>
      </c>
      <c r="D19" s="38">
        <f t="shared" si="0"/>
        <v>87.52</v>
      </c>
      <c r="E19" s="42"/>
      <c r="F19" s="42"/>
      <c r="G19" s="42"/>
      <c r="H19" s="41"/>
    </row>
    <row r="20" spans="1:8">
      <c r="A20" s="39" t="s">
        <v>39</v>
      </c>
      <c r="B20" s="40" t="s">
        <v>40</v>
      </c>
      <c r="C20" s="43">
        <v>426</v>
      </c>
      <c r="D20" s="38">
        <f t="shared" si="0"/>
        <v>439.78</v>
      </c>
      <c r="E20" s="39" t="s">
        <v>41</v>
      </c>
      <c r="F20" s="39" t="s">
        <v>50</v>
      </c>
      <c r="G20" s="39" t="s">
        <v>51</v>
      </c>
      <c r="H20" s="41"/>
    </row>
    <row r="21" spans="1:8">
      <c r="A21" s="41"/>
      <c r="B21" s="40" t="s">
        <v>45</v>
      </c>
      <c r="C21" s="43">
        <v>852</v>
      </c>
      <c r="D21" s="38">
        <f>C21*1.02+1</f>
        <v>870.04</v>
      </c>
      <c r="E21" s="41"/>
      <c r="F21" s="41"/>
      <c r="G21" s="41"/>
      <c r="H21" s="41"/>
    </row>
    <row r="22" spans="1:8">
      <c r="A22" s="41"/>
      <c r="B22" s="40" t="s">
        <v>46</v>
      </c>
      <c r="C22" s="43">
        <v>1278</v>
      </c>
      <c r="D22" s="38">
        <f>C22*1.01</f>
        <v>1290.78</v>
      </c>
      <c r="E22" s="41"/>
      <c r="F22" s="41"/>
      <c r="G22" s="41"/>
      <c r="H22" s="41"/>
    </row>
    <row r="23" spans="1:8">
      <c r="A23" s="41"/>
      <c r="B23" s="40" t="s">
        <v>47</v>
      </c>
      <c r="C23" s="43">
        <v>1278</v>
      </c>
      <c r="D23" s="38">
        <f>C23*1.01</f>
        <v>1290.78</v>
      </c>
      <c r="E23" s="41"/>
      <c r="F23" s="41"/>
      <c r="G23" s="41"/>
      <c r="H23" s="41"/>
    </row>
    <row r="24" spans="1:8">
      <c r="A24" s="41"/>
      <c r="B24" s="40" t="s">
        <v>48</v>
      </c>
      <c r="C24" s="43">
        <v>852</v>
      </c>
      <c r="D24" s="38">
        <f>C24*1.02+1</f>
        <v>870.04</v>
      </c>
      <c r="E24" s="41"/>
      <c r="F24" s="41"/>
      <c r="G24" s="41"/>
      <c r="H24" s="41"/>
    </row>
    <row r="25" spans="1:8">
      <c r="A25" s="42"/>
      <c r="B25" s="40" t="s">
        <v>49</v>
      </c>
      <c r="C25" s="43">
        <v>426</v>
      </c>
      <c r="D25" s="38">
        <f t="shared" ref="D25:D37" si="1">C25*1.03+1</f>
        <v>439.78</v>
      </c>
      <c r="E25" s="42"/>
      <c r="F25" s="42"/>
      <c r="G25" s="42"/>
      <c r="H25" s="41"/>
    </row>
    <row r="26" spans="1:8">
      <c r="A26" s="39" t="s">
        <v>39</v>
      </c>
      <c r="B26" s="40" t="s">
        <v>45</v>
      </c>
      <c r="C26" s="37">
        <v>16</v>
      </c>
      <c r="D26" s="38">
        <f t="shared" si="1"/>
        <v>17.48</v>
      </c>
      <c r="E26" s="39" t="s">
        <v>52</v>
      </c>
      <c r="F26" s="39" t="s">
        <v>50</v>
      </c>
      <c r="G26" s="39" t="s">
        <v>53</v>
      </c>
      <c r="H26" s="41"/>
    </row>
    <row r="27" spans="1:8">
      <c r="A27" s="41"/>
      <c r="B27" s="40" t="s">
        <v>46</v>
      </c>
      <c r="C27" s="37">
        <v>24</v>
      </c>
      <c r="D27" s="38">
        <f t="shared" si="1"/>
        <v>25.72</v>
      </c>
      <c r="E27" s="41"/>
      <c r="F27" s="41"/>
      <c r="G27" s="41"/>
      <c r="H27" s="41"/>
    </row>
    <row r="28" spans="1:8">
      <c r="A28" s="41"/>
      <c r="B28" s="40" t="s">
        <v>47</v>
      </c>
      <c r="C28" s="37">
        <v>24</v>
      </c>
      <c r="D28" s="38">
        <f t="shared" si="1"/>
        <v>25.72</v>
      </c>
      <c r="E28" s="41"/>
      <c r="F28" s="41"/>
      <c r="G28" s="41"/>
      <c r="H28" s="41"/>
    </row>
    <row r="29" spans="1:8">
      <c r="A29" s="41"/>
      <c r="B29" s="40" t="s">
        <v>48</v>
      </c>
      <c r="C29" s="37">
        <v>16</v>
      </c>
      <c r="D29" s="38">
        <f t="shared" si="1"/>
        <v>17.48</v>
      </c>
      <c r="E29" s="41"/>
      <c r="F29" s="41"/>
      <c r="G29" s="41"/>
      <c r="H29" s="41"/>
    </row>
    <row r="30" spans="1:8">
      <c r="A30" s="42"/>
      <c r="B30" s="40" t="s">
        <v>49</v>
      </c>
      <c r="C30" s="37">
        <v>8</v>
      </c>
      <c r="D30" s="38">
        <f t="shared" si="1"/>
        <v>9.24</v>
      </c>
      <c r="E30" s="42"/>
      <c r="F30" s="42"/>
      <c r="G30" s="42"/>
      <c r="H30" s="41"/>
    </row>
    <row r="31" spans="1:8">
      <c r="A31" s="39" t="s">
        <v>54</v>
      </c>
      <c r="B31" s="40" t="s">
        <v>40</v>
      </c>
      <c r="C31" s="37">
        <v>42</v>
      </c>
      <c r="D31" s="38">
        <f t="shared" si="1"/>
        <v>44.26</v>
      </c>
      <c r="E31" s="39" t="s">
        <v>41</v>
      </c>
      <c r="F31" s="39" t="s">
        <v>42</v>
      </c>
      <c r="G31" s="39" t="s">
        <v>43</v>
      </c>
      <c r="H31" s="41"/>
    </row>
    <row r="32" spans="1:8">
      <c r="A32" s="41"/>
      <c r="B32" s="40" t="s">
        <v>45</v>
      </c>
      <c r="C32" s="37">
        <v>132</v>
      </c>
      <c r="D32" s="38">
        <f t="shared" si="1"/>
        <v>136.96</v>
      </c>
      <c r="E32" s="41"/>
      <c r="F32" s="41"/>
      <c r="G32" s="41"/>
      <c r="H32" s="41"/>
    </row>
    <row r="33" spans="1:8">
      <c r="A33" s="41"/>
      <c r="B33" s="40" t="s">
        <v>46</v>
      </c>
      <c r="C33" s="37">
        <v>288</v>
      </c>
      <c r="D33" s="38">
        <f t="shared" si="1"/>
        <v>297.64</v>
      </c>
      <c r="E33" s="41"/>
      <c r="F33" s="41"/>
      <c r="G33" s="41"/>
      <c r="H33" s="41"/>
    </row>
    <row r="34" spans="1:8">
      <c r="A34" s="41"/>
      <c r="B34" s="40" t="s">
        <v>47</v>
      </c>
      <c r="C34" s="37">
        <v>256</v>
      </c>
      <c r="D34" s="38">
        <f t="shared" si="1"/>
        <v>264.68</v>
      </c>
      <c r="E34" s="41"/>
      <c r="F34" s="41"/>
      <c r="G34" s="41"/>
      <c r="H34" s="41"/>
    </row>
    <row r="35" spans="1:8">
      <c r="A35" s="41"/>
      <c r="B35" s="40" t="s">
        <v>48</v>
      </c>
      <c r="C35" s="37">
        <v>158</v>
      </c>
      <c r="D35" s="38">
        <f t="shared" si="1"/>
        <v>163.74</v>
      </c>
      <c r="E35" s="41"/>
      <c r="F35" s="41"/>
      <c r="G35" s="41"/>
      <c r="H35" s="41"/>
    </row>
    <row r="36" spans="1:8">
      <c r="A36" s="42"/>
      <c r="B36" s="40" t="s">
        <v>49</v>
      </c>
      <c r="C36" s="37">
        <v>72</v>
      </c>
      <c r="D36" s="38">
        <f t="shared" si="1"/>
        <v>75.16</v>
      </c>
      <c r="E36" s="42"/>
      <c r="F36" s="42"/>
      <c r="G36" s="42"/>
      <c r="H36" s="41"/>
    </row>
    <row r="37" spans="1:8">
      <c r="A37" s="39" t="s">
        <v>54</v>
      </c>
      <c r="B37" s="40" t="s">
        <v>40</v>
      </c>
      <c r="C37" s="37">
        <v>305</v>
      </c>
      <c r="D37" s="38">
        <f t="shared" si="1"/>
        <v>315.15</v>
      </c>
      <c r="E37" s="39" t="s">
        <v>41</v>
      </c>
      <c r="F37" s="39" t="s">
        <v>50</v>
      </c>
      <c r="G37" s="39" t="s">
        <v>51</v>
      </c>
      <c r="H37" s="41"/>
    </row>
    <row r="38" spans="1:8">
      <c r="A38" s="41"/>
      <c r="B38" s="40" t="s">
        <v>45</v>
      </c>
      <c r="C38" s="37">
        <v>610</v>
      </c>
      <c r="D38" s="38">
        <f t="shared" ref="D38:D41" si="2">C38*1.02</f>
        <v>622.2</v>
      </c>
      <c r="E38" s="41"/>
      <c r="F38" s="41"/>
      <c r="G38" s="41"/>
      <c r="H38" s="41"/>
    </row>
    <row r="39" spans="1:8">
      <c r="A39" s="41"/>
      <c r="B39" s="40" t="s">
        <v>46</v>
      </c>
      <c r="C39" s="37">
        <v>915</v>
      </c>
      <c r="D39" s="38">
        <f t="shared" si="2"/>
        <v>933.3</v>
      </c>
      <c r="E39" s="41"/>
      <c r="F39" s="41"/>
      <c r="G39" s="41"/>
      <c r="H39" s="41"/>
    </row>
    <row r="40" spans="1:8">
      <c r="A40" s="41"/>
      <c r="B40" s="40" t="s">
        <v>47</v>
      </c>
      <c r="C40" s="37">
        <v>915</v>
      </c>
      <c r="D40" s="38">
        <f t="shared" si="2"/>
        <v>933.3</v>
      </c>
      <c r="E40" s="41"/>
      <c r="F40" s="41"/>
      <c r="G40" s="41"/>
      <c r="H40" s="41"/>
    </row>
    <row r="41" spans="1:8">
      <c r="A41" s="41"/>
      <c r="B41" s="40" t="s">
        <v>48</v>
      </c>
      <c r="C41" s="37">
        <v>610</v>
      </c>
      <c r="D41" s="38">
        <f t="shared" si="2"/>
        <v>622.2</v>
      </c>
      <c r="E41" s="41"/>
      <c r="F41" s="41"/>
      <c r="G41" s="41"/>
      <c r="H41" s="41"/>
    </row>
    <row r="42" spans="1:8">
      <c r="A42" s="42"/>
      <c r="B42" s="40" t="s">
        <v>49</v>
      </c>
      <c r="C42" s="37">
        <v>305</v>
      </c>
      <c r="D42" s="38">
        <f t="shared" ref="D42:D47" si="3">C42*1.03+1</f>
        <v>315.15</v>
      </c>
      <c r="E42" s="42"/>
      <c r="F42" s="42"/>
      <c r="G42" s="42"/>
      <c r="H42" s="41"/>
    </row>
    <row r="43" spans="1:8">
      <c r="A43" s="39" t="s">
        <v>54</v>
      </c>
      <c r="B43" s="40" t="s">
        <v>45</v>
      </c>
      <c r="C43" s="37">
        <v>14</v>
      </c>
      <c r="D43" s="38">
        <f t="shared" si="3"/>
        <v>15.42</v>
      </c>
      <c r="E43" s="39" t="s">
        <v>52</v>
      </c>
      <c r="F43" s="39" t="s">
        <v>50</v>
      </c>
      <c r="G43" s="39" t="s">
        <v>53</v>
      </c>
      <c r="H43" s="41"/>
    </row>
    <row r="44" spans="1:8">
      <c r="A44" s="41"/>
      <c r="B44" s="40" t="s">
        <v>46</v>
      </c>
      <c r="C44" s="37">
        <v>21</v>
      </c>
      <c r="D44" s="38">
        <f t="shared" si="3"/>
        <v>22.63</v>
      </c>
      <c r="E44" s="41"/>
      <c r="F44" s="41"/>
      <c r="G44" s="41"/>
      <c r="H44" s="41"/>
    </row>
    <row r="45" spans="1:8">
      <c r="A45" s="41"/>
      <c r="B45" s="40" t="s">
        <v>47</v>
      </c>
      <c r="C45" s="37">
        <v>21</v>
      </c>
      <c r="D45" s="38">
        <f t="shared" si="3"/>
        <v>22.63</v>
      </c>
      <c r="E45" s="41"/>
      <c r="F45" s="41"/>
      <c r="G45" s="41"/>
      <c r="H45" s="41"/>
    </row>
    <row r="46" spans="1:8">
      <c r="A46" s="41"/>
      <c r="B46" s="40" t="s">
        <v>48</v>
      </c>
      <c r="C46" s="37">
        <v>14</v>
      </c>
      <c r="D46" s="38">
        <f t="shared" si="3"/>
        <v>15.42</v>
      </c>
      <c r="E46" s="41"/>
      <c r="F46" s="41"/>
      <c r="G46" s="41"/>
      <c r="H46" s="41"/>
    </row>
    <row r="47" spans="1:8">
      <c r="A47" s="42"/>
      <c r="B47" s="40" t="s">
        <v>49</v>
      </c>
      <c r="C47" s="37">
        <v>7</v>
      </c>
      <c r="D47" s="38">
        <f t="shared" si="3"/>
        <v>8.21</v>
      </c>
      <c r="E47" s="42"/>
      <c r="F47" s="42"/>
      <c r="G47" s="42"/>
      <c r="H47" s="42"/>
    </row>
    <row r="48" spans="1:8">
      <c r="A48" s="30" t="s">
        <v>32</v>
      </c>
      <c r="B48" s="30"/>
      <c r="C48" s="37">
        <f>SUM(C14:C47)</f>
        <v>10999</v>
      </c>
      <c r="D48" s="38">
        <f>SUM(D14:D47)</f>
        <v>11258.31</v>
      </c>
      <c r="E48" s="30"/>
      <c r="F48" s="30"/>
      <c r="G48" s="30"/>
      <c r="H48" s="30"/>
    </row>
  </sheetData>
  <mergeCells count="33">
    <mergeCell ref="A1:K1"/>
    <mergeCell ref="A2:D2"/>
    <mergeCell ref="E2:K2"/>
    <mergeCell ref="A8:A9"/>
    <mergeCell ref="A14:A19"/>
    <mergeCell ref="A20:A25"/>
    <mergeCell ref="A26:A30"/>
    <mergeCell ref="A31:A36"/>
    <mergeCell ref="A37:A42"/>
    <mergeCell ref="A43:A47"/>
    <mergeCell ref="C8:C9"/>
    <mergeCell ref="D8:D9"/>
    <mergeCell ref="E14:E19"/>
    <mergeCell ref="E20:E25"/>
    <mergeCell ref="E26:E30"/>
    <mergeCell ref="E31:E36"/>
    <mergeCell ref="E37:E42"/>
    <mergeCell ref="E43:E47"/>
    <mergeCell ref="F14:F19"/>
    <mergeCell ref="F20:F25"/>
    <mergeCell ref="F26:F30"/>
    <mergeCell ref="F31:F36"/>
    <mergeCell ref="F37:F42"/>
    <mergeCell ref="F43:F47"/>
    <mergeCell ref="G14:G19"/>
    <mergeCell ref="G20:G25"/>
    <mergeCell ref="G26:G30"/>
    <mergeCell ref="G31:G36"/>
    <mergeCell ref="G37:G42"/>
    <mergeCell ref="G43:G47"/>
    <mergeCell ref="H14:H4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2025-05-27T06:18:30Z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25B0589FC5104862A5DA0BA80957B710_13</vt:lpwstr>
  </property>
</Properties>
</file>