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<sst xmlns="http://schemas.openxmlformats.org/spreadsheetml/2006/main" count="81" uniqueCount="49">
  <si>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</si>
  <si>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</si>
  <si>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</si>
  <si>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SF1553590698215/SF1553590698206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</si>
  <si>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</si>
  <si>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</si>
  <si>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</si>
  <si>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</si>
  <si>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</si>
  <si>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</si>
  <si>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</si>
  <si>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</si>
  <si>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</si>
  <si>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</si>
  <si>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</si>
  <si>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</si>
  <si>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</si>
  <si>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</si>
  <si>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</si>
  <si>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</si>
  <si>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</si>
  <si>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</si>
  <si>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</si>
  <si>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</si>
  <si>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P25051309           </t>
  </si>
  <si>
    <t xml:space="preserve">21 AULTH09845                                     </t>
  </si>
  <si>
    <t xml:space="preserve">S25050470 </t>
  </si>
  <si>
    <t>F0788A8</t>
  </si>
  <si>
    <t>27*21*10.5</t>
  </si>
  <si>
    <t>F3512A8</t>
  </si>
  <si>
    <t>26*16*11</t>
  </si>
  <si>
    <t>总计</t>
  </si>
  <si>
    <t>颜色</t>
  </si>
  <si>
    <t>尺码</t>
  </si>
  <si>
    <t>生产数</t>
  </si>
  <si>
    <t>PO号</t>
  </si>
  <si>
    <t>款号</t>
  </si>
  <si>
    <t>SF1553590698215</t>
  </si>
  <si>
    <t>AR138</t>
  </si>
  <si>
    <t>7/8Y</t>
  </si>
  <si>
    <t>有价格</t>
  </si>
  <si>
    <t>8/9Y</t>
  </si>
  <si>
    <t>9/10Y</t>
  </si>
  <si>
    <t>11/12Y</t>
  </si>
  <si>
    <t>13/14Y</t>
  </si>
  <si>
    <t>无价格</t>
  </si>
  <si>
    <t>SF1553590698206</t>
  </si>
  <si>
    <t>PN144</t>
  </si>
  <si>
    <t>5/6Y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</si>
</sst>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6" fillId="0" borderId="1" xfId="49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K12" sqref="K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2" t="s">
        <v>10</v>
      </c>
      <c r="J6" s="42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3" t="s">
        <v>21</v>
      </c>
      <c r="J7" s="43" t="s">
        <v>22</v>
      </c>
      <c r="K7" s="22" t="s">
        <v>23</v>
      </c>
    </row>
    <row r="8" spans="1:11">
      <c r="A8" s="27" t="s">
        <v>24</v>
      </c>
      <c r="B8" s="27" t="s">
        <v>25</v>
      </c>
      <c r="C8" s="27" t="s">
        <v>26</v>
      </c>
      <c r="D8" s="28" t="s">
        <v>27</v>
      </c>
      <c r="E8" s="28">
        <v>2148</v>
      </c>
      <c r="F8" s="28"/>
      <c r="G8" s="28">
        <v>2222</v>
      </c>
      <c r="H8" s="29">
        <v>1</v>
      </c>
      <c r="I8" s="28"/>
      <c r="J8" s="44">
        <v>2.5</v>
      </c>
      <c r="K8" s="44" t="s">
        <v>28</v>
      </c>
    </row>
    <row r="9" spans="1:11">
      <c r="A9" s="27"/>
      <c r="B9" s="27"/>
      <c r="C9" s="27"/>
      <c r="D9" s="28" t="s">
        <v>29</v>
      </c>
      <c r="E9" s="28">
        <v>1629</v>
      </c>
      <c r="F9" s="28"/>
      <c r="G9" s="28">
        <v>1690</v>
      </c>
      <c r="H9" s="29">
        <v>1</v>
      </c>
      <c r="I9" s="28"/>
      <c r="J9" s="44">
        <v>1.9</v>
      </c>
      <c r="K9" s="44" t="s">
        <v>30</v>
      </c>
    </row>
    <row r="10" spans="1:11">
      <c r="A10" s="28" t="s">
        <v>31</v>
      </c>
      <c r="B10" s="28"/>
      <c r="C10" s="28"/>
      <c r="D10" s="28"/>
      <c r="E10" s="28">
        <f>SUM(E8:E9)</f>
        <v>3777</v>
      </c>
      <c r="F10" s="28"/>
      <c r="G10" s="28">
        <f>SUM(G8:G9)</f>
        <v>3912</v>
      </c>
      <c r="H10" s="29">
        <f>SUM(H8:H9)</f>
        <v>2</v>
      </c>
      <c r="I10" s="28"/>
      <c r="J10" s="28">
        <f>SUM(J8:J9)</f>
        <v>4.4</v>
      </c>
      <c r="K10" s="28"/>
    </row>
    <row r="15" spans="1:8">
      <c r="A15" s="28" t="s">
        <v>32</v>
      </c>
      <c r="B15" s="28" t="s">
        <v>33</v>
      </c>
      <c r="C15" s="30" t="s">
        <v>17</v>
      </c>
      <c r="D15" s="30" t="s">
        <v>34</v>
      </c>
      <c r="E15" s="28"/>
      <c r="F15" s="28" t="s">
        <v>35</v>
      </c>
      <c r="G15" s="28" t="s">
        <v>36</v>
      </c>
      <c r="H15" s="31" t="s">
        <v>37</v>
      </c>
    </row>
    <row r="16" spans="1:8">
      <c r="A16" s="32" t="s">
        <v>38</v>
      </c>
      <c r="B16" s="33" t="s">
        <v>39</v>
      </c>
      <c r="C16" s="30">
        <v>206</v>
      </c>
      <c r="D16" s="34">
        <f t="shared" ref="D16:D25" si="0">C16*1.03+1</f>
        <v>213.18</v>
      </c>
      <c r="E16" s="35" t="s">
        <v>40</v>
      </c>
      <c r="F16" s="32">
        <v>1615386</v>
      </c>
      <c r="G16" s="32" t="s">
        <v>27</v>
      </c>
      <c r="H16" s="31"/>
    </row>
    <row r="17" spans="1:8">
      <c r="A17" s="36"/>
      <c r="B17" s="33" t="s">
        <v>41</v>
      </c>
      <c r="C17" s="30">
        <v>206</v>
      </c>
      <c r="D17" s="34">
        <f t="shared" si="0"/>
        <v>213.18</v>
      </c>
      <c r="E17" s="37"/>
      <c r="F17" s="36"/>
      <c r="G17" s="36"/>
      <c r="H17" s="31"/>
    </row>
    <row r="18" spans="1:8">
      <c r="A18" s="36"/>
      <c r="B18" s="33" t="s">
        <v>42</v>
      </c>
      <c r="C18" s="30">
        <v>412</v>
      </c>
      <c r="D18" s="34">
        <f t="shared" si="0"/>
        <v>425.36</v>
      </c>
      <c r="E18" s="37"/>
      <c r="F18" s="36"/>
      <c r="G18" s="36"/>
      <c r="H18" s="31"/>
    </row>
    <row r="19" spans="1:8">
      <c r="A19" s="36"/>
      <c r="B19" s="33" t="s">
        <v>43</v>
      </c>
      <c r="C19" s="30">
        <v>618</v>
      </c>
      <c r="D19" s="34">
        <f t="shared" si="0"/>
        <v>637.54</v>
      </c>
      <c r="E19" s="37"/>
      <c r="F19" s="36"/>
      <c r="G19" s="36"/>
      <c r="H19" s="31"/>
    </row>
    <row r="20" spans="1:8">
      <c r="A20" s="38"/>
      <c r="B20" s="33" t="s">
        <v>44</v>
      </c>
      <c r="C20" s="30">
        <v>412</v>
      </c>
      <c r="D20" s="34">
        <f t="shared" si="0"/>
        <v>425.36</v>
      </c>
      <c r="E20" s="39"/>
      <c r="F20" s="38"/>
      <c r="G20" s="36"/>
      <c r="H20" s="31"/>
    </row>
    <row r="21" spans="1:8">
      <c r="A21" s="32" t="s">
        <v>38</v>
      </c>
      <c r="B21" s="33" t="s">
        <v>39</v>
      </c>
      <c r="C21" s="30">
        <v>32</v>
      </c>
      <c r="D21" s="30">
        <f t="shared" si="0"/>
        <v>33.96</v>
      </c>
      <c r="E21" s="35" t="s">
        <v>45</v>
      </c>
      <c r="F21" s="32">
        <v>1615367</v>
      </c>
      <c r="G21" s="36"/>
      <c r="H21" s="31"/>
    </row>
    <row r="22" spans="1:8">
      <c r="A22" s="36"/>
      <c r="B22" s="33" t="s">
        <v>41</v>
      </c>
      <c r="C22" s="30">
        <v>32</v>
      </c>
      <c r="D22" s="30">
        <f t="shared" si="0"/>
        <v>33.96</v>
      </c>
      <c r="E22" s="37"/>
      <c r="F22" s="36"/>
      <c r="G22" s="36"/>
      <c r="H22" s="31"/>
    </row>
    <row r="23" spans="1:8">
      <c r="A23" s="36"/>
      <c r="B23" s="33" t="s">
        <v>42</v>
      </c>
      <c r="C23" s="30">
        <v>66</v>
      </c>
      <c r="D23" s="30">
        <f t="shared" si="0"/>
        <v>68.98</v>
      </c>
      <c r="E23" s="37"/>
      <c r="F23" s="36"/>
      <c r="G23" s="36"/>
      <c r="H23" s="31"/>
    </row>
    <row r="24" spans="1:8">
      <c r="A24" s="36"/>
      <c r="B24" s="33" t="s">
        <v>43</v>
      </c>
      <c r="C24" s="30">
        <v>98</v>
      </c>
      <c r="D24" s="30">
        <f t="shared" si="0"/>
        <v>101.94</v>
      </c>
      <c r="E24" s="37"/>
      <c r="F24" s="36"/>
      <c r="G24" s="36"/>
      <c r="H24" s="31"/>
    </row>
    <row r="25" spans="1:8">
      <c r="A25" s="38"/>
      <c r="B25" s="33" t="s">
        <v>44</v>
      </c>
      <c r="C25" s="30">
        <v>66</v>
      </c>
      <c r="D25" s="30">
        <f t="shared" si="0"/>
        <v>68.98</v>
      </c>
      <c r="E25" s="39"/>
      <c r="F25" s="38"/>
      <c r="G25" s="38"/>
      <c r="H25" s="31"/>
    </row>
    <row r="26" spans="1:8">
      <c r="A26" s="28" t="s">
        <v>31</v>
      </c>
      <c r="B26" s="28"/>
      <c r="C26" s="30">
        <f>SUM(C16:C25)</f>
        <v>2148</v>
      </c>
      <c r="D26" s="30">
        <f>SUM(D16:D25)</f>
        <v>2222.44</v>
      </c>
      <c r="E26" s="28"/>
      <c r="F26" s="28"/>
      <c r="G26" s="28"/>
      <c r="H26" s="31"/>
    </row>
    <row r="27" spans="3:4">
      <c r="C27" s="40"/>
      <c r="D27" s="40"/>
    </row>
    <row r="28" spans="3:4">
      <c r="C28" s="40"/>
      <c r="D28" s="40"/>
    </row>
    <row r="29" spans="1:8">
      <c r="A29" s="28" t="s">
        <v>32</v>
      </c>
      <c r="B29" s="28" t="s">
        <v>33</v>
      </c>
      <c r="C29" s="30" t="s">
        <v>17</v>
      </c>
      <c r="D29" s="30" t="s">
        <v>34</v>
      </c>
      <c r="E29" s="28"/>
      <c r="F29" s="28" t="s">
        <v>35</v>
      </c>
      <c r="G29" s="28" t="s">
        <v>36</v>
      </c>
      <c r="H29" s="31" t="s">
        <v>46</v>
      </c>
    </row>
    <row r="30" spans="1:8">
      <c r="A30" s="32" t="s">
        <v>47</v>
      </c>
      <c r="B30" s="41" t="s">
        <v>48</v>
      </c>
      <c r="C30" s="30">
        <v>161</v>
      </c>
      <c r="D30" s="34">
        <f t="shared" ref="D30:D41" si="1">C30*1.03+1</f>
        <v>166.83</v>
      </c>
      <c r="E30" s="32" t="s">
        <v>40</v>
      </c>
      <c r="F30" s="32">
        <v>1648436</v>
      </c>
      <c r="G30" s="32" t="s">
        <v>29</v>
      </c>
      <c r="H30" s="31"/>
    </row>
    <row r="31" spans="1:8">
      <c r="A31" s="36"/>
      <c r="B31" s="41" t="s">
        <v>39</v>
      </c>
      <c r="C31" s="30">
        <v>161</v>
      </c>
      <c r="D31" s="34">
        <f t="shared" si="1"/>
        <v>166.83</v>
      </c>
      <c r="E31" s="36"/>
      <c r="F31" s="36"/>
      <c r="G31" s="36"/>
      <c r="H31" s="31"/>
    </row>
    <row r="32" spans="1:8">
      <c r="A32" s="36"/>
      <c r="B32" s="41" t="s">
        <v>41</v>
      </c>
      <c r="C32" s="30">
        <v>161</v>
      </c>
      <c r="D32" s="34">
        <f t="shared" si="1"/>
        <v>166.83</v>
      </c>
      <c r="E32" s="36"/>
      <c r="F32" s="36"/>
      <c r="G32" s="36"/>
      <c r="H32" s="31"/>
    </row>
    <row r="33" spans="1:8">
      <c r="A33" s="36"/>
      <c r="B33" s="41" t="s">
        <v>42</v>
      </c>
      <c r="C33" s="30">
        <v>322</v>
      </c>
      <c r="D33" s="34">
        <f t="shared" si="1"/>
        <v>332.66</v>
      </c>
      <c r="E33" s="36"/>
      <c r="F33" s="36"/>
      <c r="G33" s="36"/>
      <c r="H33" s="31"/>
    </row>
    <row r="34" spans="1:8">
      <c r="A34" s="36"/>
      <c r="B34" s="41" t="s">
        <v>43</v>
      </c>
      <c r="C34" s="30">
        <v>322</v>
      </c>
      <c r="D34" s="34">
        <f t="shared" si="1"/>
        <v>332.66</v>
      </c>
      <c r="E34" s="36"/>
      <c r="F34" s="36"/>
      <c r="G34" s="36"/>
      <c r="H34" s="31"/>
    </row>
    <row r="35" spans="1:8">
      <c r="A35" s="38"/>
      <c r="B35" s="41" t="s">
        <v>44</v>
      </c>
      <c r="C35" s="30">
        <v>322</v>
      </c>
      <c r="D35" s="34">
        <f t="shared" si="1"/>
        <v>332.66</v>
      </c>
      <c r="E35" s="38"/>
      <c r="F35" s="38"/>
      <c r="G35" s="36"/>
      <c r="H35" s="31"/>
    </row>
    <row r="36" spans="1:8">
      <c r="A36" s="32" t="s">
        <v>47</v>
      </c>
      <c r="B36" s="41" t="s">
        <v>48</v>
      </c>
      <c r="C36" s="30">
        <v>20</v>
      </c>
      <c r="D36" s="30">
        <f t="shared" si="1"/>
        <v>21.6</v>
      </c>
      <c r="E36" s="32" t="s">
        <v>45</v>
      </c>
      <c r="F36" s="32">
        <v>1618454</v>
      </c>
      <c r="G36" s="36"/>
      <c r="H36" s="31"/>
    </row>
    <row r="37" spans="1:8">
      <c r="A37" s="36"/>
      <c r="B37" s="41" t="s">
        <v>39</v>
      </c>
      <c r="C37" s="30">
        <v>20</v>
      </c>
      <c r="D37" s="30">
        <f t="shared" si="1"/>
        <v>21.6</v>
      </c>
      <c r="E37" s="36"/>
      <c r="F37" s="36"/>
      <c r="G37" s="36"/>
      <c r="H37" s="31"/>
    </row>
    <row r="38" spans="1:8">
      <c r="A38" s="36"/>
      <c r="B38" s="41" t="s">
        <v>41</v>
      </c>
      <c r="C38" s="30">
        <v>20</v>
      </c>
      <c r="D38" s="30">
        <f t="shared" si="1"/>
        <v>21.6</v>
      </c>
      <c r="E38" s="36"/>
      <c r="F38" s="36"/>
      <c r="G38" s="36"/>
      <c r="H38" s="31"/>
    </row>
    <row r="39" spans="1:8">
      <c r="A39" s="36"/>
      <c r="B39" s="41" t="s">
        <v>42</v>
      </c>
      <c r="C39" s="30">
        <v>40</v>
      </c>
      <c r="D39" s="30">
        <f t="shared" si="1"/>
        <v>42.2</v>
      </c>
      <c r="E39" s="36"/>
      <c r="F39" s="36"/>
      <c r="G39" s="36"/>
      <c r="H39" s="31"/>
    </row>
    <row r="40" spans="1:8">
      <c r="A40" s="36"/>
      <c r="B40" s="41" t="s">
        <v>43</v>
      </c>
      <c r="C40" s="30">
        <v>40</v>
      </c>
      <c r="D40" s="30">
        <f t="shared" si="1"/>
        <v>42.2</v>
      </c>
      <c r="E40" s="36"/>
      <c r="F40" s="36"/>
      <c r="G40" s="36"/>
      <c r="H40" s="31"/>
    </row>
    <row r="41" spans="1:8">
      <c r="A41" s="38"/>
      <c r="B41" s="41" t="s">
        <v>44</v>
      </c>
      <c r="C41" s="30">
        <v>40</v>
      </c>
      <c r="D41" s="30">
        <f t="shared" si="1"/>
        <v>42.2</v>
      </c>
      <c r="E41" s="38"/>
      <c r="F41" s="38"/>
      <c r="G41" s="38"/>
      <c r="H41" s="31"/>
    </row>
    <row r="42" spans="1:8">
      <c r="A42" s="28" t="s">
        <v>31</v>
      </c>
      <c r="B42" s="28"/>
      <c r="C42" s="30">
        <f>SUM(C30:C41)</f>
        <v>1629</v>
      </c>
      <c r="D42" s="30">
        <f>SUM(D30:D41)</f>
        <v>1689.87</v>
      </c>
      <c r="E42" s="28"/>
      <c r="F42" s="28"/>
      <c r="G42" s="28"/>
      <c r="H42" s="31"/>
    </row>
  </sheetData>
  <mergeCells count="24">
    <mergeCell ref="A1:K1"/>
    <mergeCell ref="A2:D2"/>
    <mergeCell ref="E2:K2"/>
    <mergeCell ref="A8:A9"/>
    <mergeCell ref="A16:A20"/>
    <mergeCell ref="A21:A25"/>
    <mergeCell ref="A30:A35"/>
    <mergeCell ref="A36:A41"/>
    <mergeCell ref="B8:B9"/>
    <mergeCell ref="C8:C9"/>
    <mergeCell ref="E16:E20"/>
    <mergeCell ref="E21:E25"/>
    <mergeCell ref="E30:E35"/>
    <mergeCell ref="E36:E41"/>
    <mergeCell ref="F16:F20"/>
    <mergeCell ref="F21:F25"/>
    <mergeCell ref="F30:F35"/>
    <mergeCell ref="F36:F41"/>
    <mergeCell ref="G16:G25"/>
    <mergeCell ref="G30:G41"/>
    <mergeCell ref="H15:H26"/>
    <mergeCell ref="H29:H4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2025-05-21T07:22:15Z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DE0C3C2DF85D4BA9AADECF93C4A33D52_13</vt:lpwstr>
  </property>
</Properties>
</file>