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<sst xmlns="http://schemas.openxmlformats.org/spreadsheetml/2006/main" count="50" uniqueCount="50">
  <si>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</si>
  <si>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</si>
  <si>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</si>
  <si>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SF1541232274142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</si>
  <si>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</si>
  <si>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</si>
  <si>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</si>
  <si>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</si>
  <si>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</si>
  <si>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</si>
  <si>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</si>
  <si>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</si>
  <si>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</si>
  <si>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</si>
  <si>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</si>
  <si>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</si>
  <si>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</si>
  <si>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</si>
  <si>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</si>
  <si>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</si>
  <si>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</si>
  <si>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</si>
  <si>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</si>
  <si>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</si>
  <si>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</si>
  <si>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</si>
  <si>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</si>
  <si>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</si>
  <si>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JJW-WL003-EF（60）</t>
  </si>
  <si>
    <t>白色</t>
  </si>
  <si>
    <t>1-1</t>
  </si>
  <si>
    <t>袋装</t>
  </si>
  <si>
    <t>总计</t>
  </si>
  <si>
    <t>Factory name (工厂名称)</t>
  </si>
  <si>
    <t>（在此贴实样图片）</t>
  </si>
  <si>
    <t>PO. Number(订单号)</t>
  </si>
  <si>
    <t>S25050874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</si>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</sst>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154305</xdr:colOff>
      <xdr:row>1</xdr:row>
      <xdr:rowOff>444500</xdr:rowOff>
    </xdr:from>
    <xdr:to>
      <xdr:col>1</xdr:col>
      <xdr:colOff>2840355</xdr:colOff>
      <xdr:row>1</xdr:row>
      <xdr:rowOff>1189355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6460" y="698500"/>
          <a:ext cx="2686050" cy="744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K10" sqref="K10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45808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>
        <v>173029</v>
      </c>
      <c r="C9" s="42" t="s">
        <v>29</v>
      </c>
      <c r="D9" s="43"/>
      <c r="E9" s="44"/>
      <c r="F9" s="45">
        <v>1597</v>
      </c>
      <c r="G9" s="46">
        <f>F9*0.02</f>
        <v>31.94</v>
      </c>
      <c r="H9" s="46">
        <f>F9+G9</f>
        <v>1628.94</v>
      </c>
      <c r="I9" s="46" t="s">
        <v>30</v>
      </c>
      <c r="J9" s="66">
        <v>0.2</v>
      </c>
      <c r="K9" s="66">
        <v>0.3</v>
      </c>
      <c r="L9" s="46" t="s">
        <v>31</v>
      </c>
    </row>
    <row r="10" ht="24" customHeight="1" spans="1:12">
      <c r="A10" s="40"/>
      <c r="B10" s="47"/>
      <c r="C10" s="42"/>
      <c r="D10" s="48"/>
      <c r="E10" s="44"/>
      <c r="F10" s="45"/>
      <c r="G10" s="46"/>
      <c r="H10" s="46"/>
      <c r="I10" s="46"/>
      <c r="J10" s="66"/>
      <c r="K10" s="66"/>
      <c r="L10" s="46"/>
    </row>
    <row r="11" ht="24" customHeight="1" spans="1:12">
      <c r="A11" s="49"/>
      <c r="B11" s="50"/>
      <c r="C11" s="51"/>
      <c r="D11" s="48"/>
      <c r="E11" s="44"/>
      <c r="F11" s="45"/>
      <c r="G11" s="46"/>
      <c r="H11" s="46"/>
      <c r="I11" s="53"/>
      <c r="J11" s="53"/>
      <c r="K11" s="53"/>
      <c r="L11" s="53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66"/>
      <c r="K15" s="66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66"/>
      <c r="K16" s="66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66"/>
      <c r="K17" s="66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66"/>
      <c r="K18" s="66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66"/>
      <c r="K19" s="66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66"/>
      <c r="K20" s="66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66"/>
      <c r="K21" s="66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66"/>
      <c r="K22" s="66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66"/>
      <c r="K23" s="66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66"/>
      <c r="K24" s="66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32</v>
      </c>
      <c r="B28" s="60"/>
      <c r="C28" s="60"/>
      <c r="D28" s="60"/>
      <c r="E28" s="48"/>
      <c r="F28" s="61">
        <f>SUM(F9:F27)</f>
        <v>1597</v>
      </c>
      <c r="G28" s="61">
        <f>SUM(G9:G27)</f>
        <v>31.94</v>
      </c>
      <c r="H28" s="61">
        <f>SUM(H9:H27)</f>
        <v>1628.94</v>
      </c>
      <c r="I28" s="61" t="str">
        <f>I9</f>
        <v>1-1</v>
      </c>
      <c r="J28" s="67">
        <f>SUM(J9:J27)</f>
        <v>0.2</v>
      </c>
      <c r="K28" s="67">
        <f>SUM(K9:K27)</f>
        <v>0.3</v>
      </c>
      <c r="L28" s="61" t="str">
        <f>L9</f>
        <v>袋装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abSelected="1" workbookViewId="0">
      <selection activeCell="B5" sqref="B5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173029</v>
      </c>
      <c r="C4" s="10"/>
    </row>
    <row r="5" ht="41" customHeight="1" spans="1:3">
      <c r="A5" s="4" t="s">
        <v>39</v>
      </c>
      <c r="B5" s="11" t="str">
        <f>箱单!A9</f>
        <v>JJW-WL003-EF（60）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箱单!F28</f>
        <v>1597</v>
      </c>
      <c r="C7" s="14"/>
    </row>
    <row r="8" ht="41" customHeight="1" spans="1:3">
      <c r="A8" s="4" t="s">
        <v>44</v>
      </c>
      <c r="B8" s="11" t="str">
        <f>箱单!L9</f>
        <v>袋装</v>
      </c>
      <c r="C8" s="15" t="s">
        <v>45</v>
      </c>
    </row>
    <row r="9" ht="41" customHeight="1" spans="1:3">
      <c r="A9" s="4" t="s">
        <v>46</v>
      </c>
      <c r="B9" s="16" t="str">
        <f>箱单!K9&amp;"KG"</f>
        <v>0.3KG</v>
      </c>
      <c r="C9" s="17" t="s">
        <v>47</v>
      </c>
    </row>
    <row r="10" ht="41" customHeight="1" spans="1:3">
      <c r="A10" s="4" t="s">
        <v>48</v>
      </c>
      <c r="B10" s="13" t="str">
        <f>箱单!J9&amp;"KG"</f>
        <v>0.2KG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2025-05-31T01:43:18Z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FC002FAF58764702BD8FDA3921422D53_13</vt:lpwstr>
  </property>
</Properties>
</file>