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<sst xmlns="http://schemas.openxmlformats.org/spreadsheetml/2006/main" count="125" uniqueCount="48">
  <si>
    <r>
      <rPr>
        <b/>
        <sz val="22"/>
        <color theme="1"/>
        <rFont val="宋体"/>
        <charset val="134"/>
      </rPr>
      <t>睿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颢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发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货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清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单</t>
    </r>
  </si>
  <si>
    <r>
      <rPr>
        <b/>
        <sz val="22"/>
        <color theme="1"/>
        <rFont val="宋体"/>
        <charset val="134"/>
      </rPr>
      <t>（</t>
    </r>
    <r>
      <rPr>
        <b/>
        <sz val="22"/>
        <color theme="1"/>
        <rFont val="Calibri"/>
        <charset val="134"/>
      </rPr>
      <t>RecallPackaging Delivery List</t>
    </r>
    <r>
      <rPr>
        <b/>
        <sz val="22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</si>
  <si>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</si>
  <si>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t>2025/5/</t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</si>
  <si>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</si>
  <si>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</si>
  <si>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</si>
  <si>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</si>
  <si>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</si>
  <si>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</si>
  <si>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</si>
  <si>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</si>
  <si>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</si>
  <si>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</si>
  <si>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</si>
  <si>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</si>
  <si>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</si>
  <si>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</si>
  <si>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</si>
  <si>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</si>
  <si>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</si>
  <si>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</si>
  <si>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</si>
  <si>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</si>
  <si>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</si>
  <si>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</si>
  <si>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</si>
  <si>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</si>
  <si>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</si>
  <si>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76700-01</t>
  </si>
  <si>
    <r>
      <rPr>
        <b/>
        <sz val="11"/>
        <color theme="1"/>
        <rFont val="宋体"/>
        <charset val="134"/>
      </rPr>
      <t>白色再生条码页洗标</t>
    </r>
    <r>
      <rPr>
        <b/>
        <sz val="11"/>
        <color theme="1"/>
        <rFont val="Calibri"/>
        <charset val="134"/>
      </rPr>
      <t xml:space="preserve">
(care label )</t>
    </r>
  </si>
  <si>
    <t>5024-747</t>
  </si>
  <si>
    <t>401</t>
  </si>
  <si>
    <t>32</t>
  </si>
  <si>
    <t>34</t>
  </si>
  <si>
    <t>36</t>
  </si>
  <si>
    <t>38</t>
  </si>
  <si>
    <t>40</t>
  </si>
  <si>
    <t>42</t>
  </si>
  <si>
    <t>44</t>
  </si>
  <si>
    <r>
      <rPr>
        <b/>
        <sz val="11"/>
        <color theme="1"/>
        <rFont val="宋体"/>
        <charset val="134"/>
      </rPr>
      <t>白色再生产地页洗标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</si>
  <si>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白色再生成分页洗标1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</si>
  <si>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白色再生环保页洗标</t>
    </r>
    <r>
      <rPr>
        <b/>
        <sz val="11"/>
        <color theme="1"/>
        <rFont val="Calibri"/>
        <charset val="134"/>
      </rPr>
      <t xml:space="preserve">
(component label)</t>
    </r>
  </si>
  <si>
    <t>426</t>
  </si>
  <si>
    <t>433</t>
  </si>
  <si>
    <t>809</t>
  </si>
  <si>
    <t>白色再生警告标
(warning label)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</si>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</sst>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yyyy\-mm\-dd"/>
    <numFmt numFmtId="179" formatCode="0.00_);[Red]\(0.00\)"/>
  </numFmts>
  <fonts count="38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sz val="11"/>
      <color theme="1"/>
      <name val="Calibri"/>
      <charset val="134"/>
    </font>
    <font>
      <b/>
      <sz val="22"/>
      <color theme="1"/>
      <name val="宋体"/>
      <charset val="134"/>
    </font>
    <font>
      <b/>
      <sz val="22"/>
      <color theme="1"/>
      <name val="Calibri"/>
      <charset val="0"/>
    </font>
    <font>
      <b/>
      <sz val="22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Arial"/>
      <charset val="134"/>
    </font>
    <font>
      <b/>
      <sz val="11"/>
      <color theme="1"/>
      <name val="宋体"/>
      <charset val="134"/>
    </font>
    <font>
      <sz val="8"/>
      <color rgb="FF000000"/>
      <name val="宋体"/>
      <charset val="134"/>
    </font>
    <font>
      <b/>
      <sz val="11"/>
      <name val="Calibri"/>
      <charset val="0"/>
    </font>
    <font>
      <b/>
      <sz val="11"/>
      <name val="宋体"/>
      <charset val="134"/>
    </font>
    <font>
      <b/>
      <sz val="11"/>
      <name val="Arial Unicode MS"/>
      <charset val="134"/>
    </font>
    <font>
      <b/>
      <sz val="11"/>
      <name val="Calibri"/>
      <charset val="134"/>
    </font>
    <font>
      <b/>
      <sz val="11"/>
      <color theme="1"/>
      <name val="Calibri"/>
      <charset val="0"/>
    </font>
    <font>
      <b/>
      <sz val="11"/>
      <color rgb="FF000000"/>
      <name val="Calibri"/>
      <charset val="134"/>
    </font>
    <font>
      <b/>
      <sz val="20"/>
      <color theme="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9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9" fillId="5" borderId="11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7" fillId="0" borderId="0">
      <alignment vertical="center"/>
    </xf>
  </cellStyleXfs>
  <cellXfs count="5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76" fontId="5" fillId="0" borderId="0" xfId="0" applyNumberFormat="1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4" fontId="7" fillId="0" borderId="0" xfId="0" applyNumberFormat="1" applyFont="1" applyFill="1" applyBorder="1" applyAlignment="1">
      <alignment horizontal="center" vertical="center"/>
    </xf>
    <xf numFmtId="0" fontId="8" fillId="0" borderId="0" xfId="0" applyFont="1">
      <alignment vertical="center"/>
    </xf>
    <xf numFmtId="176" fontId="6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horizontal="center" vertical="center"/>
    </xf>
    <xf numFmtId="177" fontId="6" fillId="0" borderId="0" xfId="0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3" xfId="49" applyFont="1" applyFill="1" applyBorder="1" applyAlignment="1">
      <alignment horizontal="center" vertical="center" wrapText="1"/>
    </xf>
    <xf numFmtId="178" fontId="11" fillId="0" borderId="3" xfId="49" applyNumberFormat="1" applyFont="1" applyFill="1" applyBorder="1" applyAlignment="1">
      <alignment horizontal="center" vertical="center" wrapText="1"/>
    </xf>
    <xf numFmtId="177" fontId="11" fillId="0" borderId="3" xfId="49" applyNumberFormat="1" applyFont="1" applyFill="1" applyBorder="1" applyAlignment="1">
      <alignment horizontal="center" vertical="center" wrapText="1"/>
    </xf>
    <xf numFmtId="49" fontId="11" fillId="0" borderId="3" xfId="49" applyNumberFormat="1" applyFont="1" applyFill="1" applyBorder="1" applyAlignment="1">
      <alignment horizontal="center" vertical="center" wrapText="1"/>
    </xf>
    <xf numFmtId="176" fontId="11" fillId="0" borderId="3" xfId="49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/>
    </xf>
    <xf numFmtId="0" fontId="12" fillId="0" borderId="3" xfId="49" applyFont="1" applyFill="1" applyBorder="1" applyAlignment="1">
      <alignment horizontal="center" vertical="center" wrapText="1"/>
    </xf>
    <xf numFmtId="15" fontId="12" fillId="0" borderId="3" xfId="49" applyNumberFormat="1" applyFont="1" applyFill="1" applyBorder="1" applyAlignment="1">
      <alignment horizontal="center" vertical="center" wrapText="1"/>
    </xf>
    <xf numFmtId="49" fontId="12" fillId="0" borderId="3" xfId="49" applyNumberFormat="1" applyFont="1" applyFill="1" applyBorder="1" applyAlignment="1">
      <alignment horizontal="center" vertical="center" wrapText="1"/>
    </xf>
    <xf numFmtId="49" fontId="13" fillId="0" borderId="3" xfId="49" applyNumberFormat="1" applyFont="1" applyFill="1" applyBorder="1" applyAlignment="1">
      <alignment horizontal="center" vertical="center" wrapText="1"/>
    </xf>
    <xf numFmtId="177" fontId="13" fillId="0" borderId="3" xfId="49" applyNumberFormat="1" applyFont="1" applyFill="1" applyBorder="1" applyAlignment="1">
      <alignment horizontal="center" vertical="center" wrapText="1"/>
    </xf>
    <xf numFmtId="176" fontId="12" fillId="0" borderId="3" xfId="49" applyNumberFormat="1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49" fontId="15" fillId="0" borderId="4" xfId="0" applyNumberFormat="1" applyFont="1" applyFill="1" applyBorder="1" applyAlignment="1">
      <alignment horizontal="center" vertical="center"/>
    </xf>
    <xf numFmtId="49" fontId="14" fillId="0" borderId="3" xfId="49" applyNumberFormat="1" applyFont="1" applyFill="1" applyBorder="1" applyAlignment="1">
      <alignment horizontal="center" vertical="center" wrapText="1"/>
    </xf>
    <xf numFmtId="176" fontId="15" fillId="0" borderId="3" xfId="0" applyNumberFormat="1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49" fontId="15" fillId="0" borderId="5" xfId="0" applyNumberFormat="1" applyFont="1" applyFill="1" applyBorder="1" applyAlignment="1">
      <alignment horizontal="center" vertical="center"/>
    </xf>
    <xf numFmtId="0" fontId="16" fillId="0" borderId="3" xfId="0" applyFont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49" fontId="15" fillId="0" borderId="3" xfId="0" applyNumberFormat="1" applyFont="1" applyFill="1" applyBorder="1" applyAlignment="1">
      <alignment horizontal="center" vertical="center"/>
    </xf>
    <xf numFmtId="49" fontId="14" fillId="0" borderId="3" xfId="0" applyNumberFormat="1" applyFont="1" applyFill="1" applyBorder="1" applyAlignment="1" applyProtection="1">
      <alignment horizontal="center" vertical="center"/>
      <protection locked="0"/>
    </xf>
    <xf numFmtId="0" fontId="14" fillId="0" borderId="3" xfId="0" applyNumberFormat="1" applyFont="1" applyFill="1" applyBorder="1" applyAlignment="1" applyProtection="1">
      <alignment horizontal="center" vertical="center"/>
      <protection locked="0"/>
    </xf>
    <xf numFmtId="0" fontId="9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179" fontId="6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79" fontId="1" fillId="0" borderId="0" xfId="0" applyNumberFormat="1" applyFont="1" applyFill="1" applyBorder="1" applyAlignment="1">
      <alignment horizontal="center" vertical="center"/>
    </xf>
    <xf numFmtId="49" fontId="15" fillId="0" borderId="5" xfId="0" applyNumberFormat="1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201295</xdr:colOff>
      <xdr:row>0</xdr:row>
      <xdr:rowOff>123190</xdr:rowOff>
    </xdr:from>
    <xdr:to>
      <xdr:col>1</xdr:col>
      <xdr:colOff>600075</xdr:colOff>
      <xdr:row>2</xdr:row>
      <xdr:rowOff>38100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600075</xdr:colOff>
      <xdr:row>2</xdr:row>
      <xdr:rowOff>38100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51</xdr:row>
      <xdr:rowOff>0</xdr:rowOff>
    </xdr:from>
    <xdr:to>
      <xdr:col>3</xdr:col>
      <xdr:colOff>476250</xdr:colOff>
      <xdr:row>61</xdr:row>
      <xdr:rowOff>28575</xdr:rowOff>
    </xdr:to>
    <xdr:pic>
      <xdr:nvPicPr>
        <xdr:cNvPr id="17" name="图片 1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6192500"/>
          <a:ext cx="3857625" cy="19335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9"/>
  <sheetViews>
    <sheetView tabSelected="1" workbookViewId="0">
      <selection activeCell="Q17" sqref="Q17"/>
    </sheetView>
  </sheetViews>
  <sheetFormatPr defaultColWidth="9" defaultRowHeight="15"/>
  <cols>
    <col min="1" max="1" width="9.625" style="2" customWidth="1"/>
    <col min="2" max="2" width="22.625" customWidth="1"/>
    <col min="3" max="3" width="12.125" customWidth="1"/>
  </cols>
  <sheetData>
    <row r="1" customFormat="1" ht="28.5" spans="1:12">
      <c r="A1" s="3" t="s">
        <v>0</v>
      </c>
      <c r="B1" s="4"/>
      <c r="C1" s="4"/>
      <c r="D1" s="4"/>
      <c r="E1" s="4"/>
      <c r="F1" s="4"/>
      <c r="G1" s="4"/>
      <c r="H1" s="5"/>
      <c r="I1" s="4"/>
      <c r="J1" s="4"/>
      <c r="K1" s="4"/>
      <c r="L1" s="4"/>
    </row>
    <row r="2" customFormat="1" ht="28.5" spans="1:12">
      <c r="A2" s="6" t="s">
        <v>1</v>
      </c>
      <c r="B2" s="7"/>
      <c r="C2" s="7"/>
      <c r="D2" s="7"/>
      <c r="E2" s="7"/>
      <c r="F2" s="7"/>
      <c r="G2" s="7"/>
      <c r="H2" s="8"/>
      <c r="I2" s="7"/>
      <c r="J2" s="7"/>
      <c r="K2" s="7"/>
      <c r="L2" s="7"/>
    </row>
    <row r="3" customFormat="1" ht="26.25" spans="1:12">
      <c r="A3" s="9"/>
      <c r="B3" s="9"/>
      <c r="C3" s="9"/>
      <c r="D3" s="9" t="s">
        <v>2</v>
      </c>
      <c r="E3" s="10" t="s">
        <v>3</v>
      </c>
      <c r="F3" s="10"/>
      <c r="G3" s="11"/>
      <c r="H3" s="12"/>
      <c r="I3" s="51"/>
      <c r="J3" s="52"/>
      <c r="K3" s="52"/>
      <c r="L3" s="9"/>
    </row>
    <row r="4" customFormat="1" spans="1:12">
      <c r="A4" s="9"/>
      <c r="B4" s="9"/>
      <c r="C4" s="9"/>
      <c r="D4" s="13" t="s">
        <v>4</v>
      </c>
      <c r="E4" s="14"/>
      <c r="F4" s="15"/>
      <c r="G4" s="16"/>
      <c r="H4" s="17"/>
      <c r="I4" s="53"/>
      <c r="J4" s="54"/>
      <c r="K4" s="54"/>
      <c r="L4" s="53"/>
    </row>
    <row r="5" customFormat="1" ht="26.25" spans="1:12">
      <c r="A5" s="9"/>
      <c r="B5" s="13"/>
      <c r="C5" s="9"/>
      <c r="D5" s="9"/>
      <c r="E5" s="9"/>
      <c r="F5" s="9"/>
      <c r="G5" s="18"/>
      <c r="H5" s="12"/>
      <c r="I5" s="51"/>
      <c r="J5" s="52"/>
      <c r="K5" s="52"/>
      <c r="L5" s="9"/>
    </row>
    <row r="6" s="1" customFormat="1" ht="45" spans="1:12">
      <c r="A6" s="19" t="s">
        <v>5</v>
      </c>
      <c r="B6" s="20" t="s">
        <v>6</v>
      </c>
      <c r="C6" s="20" t="s">
        <v>7</v>
      </c>
      <c r="D6" s="21" t="s">
        <v>8</v>
      </c>
      <c r="E6" s="21" t="s">
        <v>9</v>
      </c>
      <c r="F6" s="22" t="s">
        <v>10</v>
      </c>
      <c r="G6" s="23" t="s">
        <v>11</v>
      </c>
      <c r="H6" s="24" t="s">
        <v>12</v>
      </c>
      <c r="I6" s="23" t="s">
        <v>13</v>
      </c>
      <c r="J6" s="23" t="s">
        <v>14</v>
      </c>
      <c r="K6" s="23" t="s">
        <v>15</v>
      </c>
      <c r="L6" s="20" t="s">
        <v>16</v>
      </c>
    </row>
    <row r="7" s="1" customFormat="1" ht="28.5" spans="1:12">
      <c r="A7" s="25" t="s">
        <v>17</v>
      </c>
      <c r="B7" s="26" t="s">
        <v>18</v>
      </c>
      <c r="C7" s="27" t="s">
        <v>19</v>
      </c>
      <c r="D7" s="28" t="s">
        <v>20</v>
      </c>
      <c r="E7" s="29" t="s">
        <v>21</v>
      </c>
      <c r="F7" s="30" t="s">
        <v>22</v>
      </c>
      <c r="G7" s="28" t="s">
        <v>23</v>
      </c>
      <c r="H7" s="31" t="s">
        <v>24</v>
      </c>
      <c r="I7" s="28" t="s">
        <v>25</v>
      </c>
      <c r="J7" s="28" t="s">
        <v>26</v>
      </c>
      <c r="K7" s="28" t="s">
        <v>27</v>
      </c>
      <c r="L7" s="26" t="s">
        <v>28</v>
      </c>
    </row>
    <row r="8" s="1" customFormat="1" ht="21" customHeight="1" spans="1:12">
      <c r="A8" s="32" t="s">
        <v>29</v>
      </c>
      <c r="B8" s="33" t="s">
        <v>30</v>
      </c>
      <c r="C8" s="34" t="s">
        <v>31</v>
      </c>
      <c r="D8" s="35" t="s">
        <v>32</v>
      </c>
      <c r="E8" s="36" t="s">
        <v>33</v>
      </c>
      <c r="F8" s="37">
        <v>788</v>
      </c>
      <c r="G8" s="37">
        <f>F8*0.05</f>
        <v>39.4</v>
      </c>
      <c r="H8" s="37">
        <f>F8+G8</f>
        <v>827.4</v>
      </c>
      <c r="I8" s="55"/>
      <c r="J8" s="41"/>
      <c r="K8" s="41"/>
      <c r="L8" s="56"/>
    </row>
    <row r="9" s="1" customFormat="1" ht="21" customHeight="1" spans="1:12">
      <c r="A9" s="38"/>
      <c r="B9" s="39"/>
      <c r="C9" s="40"/>
      <c r="D9" s="41"/>
      <c r="E9" s="36" t="s">
        <v>34</v>
      </c>
      <c r="F9" s="37">
        <v>788</v>
      </c>
      <c r="G9" s="37">
        <f t="shared" ref="G9:G49" si="0">F9*0.05</f>
        <v>39.4</v>
      </c>
      <c r="H9" s="37">
        <f t="shared" ref="H9:H49" si="1">F9+G9</f>
        <v>827.4</v>
      </c>
      <c r="I9" s="55"/>
      <c r="J9" s="41"/>
      <c r="K9" s="41"/>
      <c r="L9" s="56"/>
    </row>
    <row r="10" s="1" customFormat="1" ht="21" customHeight="1" spans="1:12">
      <c r="A10" s="38"/>
      <c r="B10" s="39"/>
      <c r="C10" s="40"/>
      <c r="D10" s="41"/>
      <c r="E10" s="36" t="s">
        <v>35</v>
      </c>
      <c r="F10" s="37">
        <v>788</v>
      </c>
      <c r="G10" s="37">
        <f t="shared" si="0"/>
        <v>39.4</v>
      </c>
      <c r="H10" s="37">
        <f t="shared" si="1"/>
        <v>827.4</v>
      </c>
      <c r="I10" s="55"/>
      <c r="J10" s="41"/>
      <c r="K10" s="41"/>
      <c r="L10" s="56"/>
    </row>
    <row r="11" s="1" customFormat="1" ht="21" customHeight="1" spans="1:12">
      <c r="A11" s="38"/>
      <c r="B11" s="39"/>
      <c r="C11" s="40"/>
      <c r="D11" s="41"/>
      <c r="E11" s="36" t="s">
        <v>36</v>
      </c>
      <c r="F11" s="37">
        <v>410</v>
      </c>
      <c r="G11" s="37">
        <f t="shared" si="0"/>
        <v>20.5</v>
      </c>
      <c r="H11" s="37">
        <f t="shared" si="1"/>
        <v>430.5</v>
      </c>
      <c r="I11" s="55"/>
      <c r="J11" s="41"/>
      <c r="K11" s="41"/>
      <c r="L11" s="56"/>
    </row>
    <row r="12" s="1" customFormat="1" ht="21" customHeight="1" spans="1:12">
      <c r="A12" s="38"/>
      <c r="B12" s="39"/>
      <c r="C12" s="40"/>
      <c r="D12" s="41"/>
      <c r="E12" s="36" t="s">
        <v>37</v>
      </c>
      <c r="F12" s="37">
        <v>220</v>
      </c>
      <c r="G12" s="37">
        <f t="shared" si="0"/>
        <v>11</v>
      </c>
      <c r="H12" s="37">
        <f t="shared" si="1"/>
        <v>231</v>
      </c>
      <c r="I12" s="55"/>
      <c r="J12" s="41"/>
      <c r="K12" s="41"/>
      <c r="L12" s="56"/>
    </row>
    <row r="13" s="1" customFormat="1" ht="21" customHeight="1" spans="1:12">
      <c r="A13" s="38"/>
      <c r="B13" s="39"/>
      <c r="C13" s="40"/>
      <c r="D13" s="41"/>
      <c r="E13" s="36" t="s">
        <v>38</v>
      </c>
      <c r="F13" s="37">
        <v>94</v>
      </c>
      <c r="G13" s="37">
        <f t="shared" si="0"/>
        <v>4.7</v>
      </c>
      <c r="H13" s="37">
        <f t="shared" si="1"/>
        <v>98.7</v>
      </c>
      <c r="I13" s="55"/>
      <c r="J13" s="41"/>
      <c r="K13" s="41"/>
      <c r="L13" s="56"/>
    </row>
    <row r="14" s="1" customFormat="1" ht="21" customHeight="1" spans="1:12">
      <c r="A14" s="38"/>
      <c r="B14" s="39"/>
      <c r="C14" s="40"/>
      <c r="D14" s="41"/>
      <c r="E14" s="36" t="s">
        <v>39</v>
      </c>
      <c r="F14" s="37">
        <v>62</v>
      </c>
      <c r="G14" s="37">
        <f t="shared" si="0"/>
        <v>3.1</v>
      </c>
      <c r="H14" s="37">
        <f t="shared" si="1"/>
        <v>65.1</v>
      </c>
      <c r="I14" s="55"/>
      <c r="J14" s="41"/>
      <c r="K14" s="41"/>
      <c r="L14" s="56"/>
    </row>
    <row r="15" s="1" customFormat="1" ht="34" customHeight="1" spans="1:12">
      <c r="A15" s="42" t="s">
        <v>29</v>
      </c>
      <c r="B15" s="43" t="s">
        <v>40</v>
      </c>
      <c r="C15" s="44" t="s">
        <v>31</v>
      </c>
      <c r="D15" s="45" t="s">
        <v>32</v>
      </c>
      <c r="E15" s="46"/>
      <c r="F15" s="47">
        <f>SUM(F8:F14)</f>
        <v>3150</v>
      </c>
      <c r="G15" s="37">
        <f t="shared" si="0"/>
        <v>157.5</v>
      </c>
      <c r="H15" s="37">
        <f t="shared" si="1"/>
        <v>3307.5</v>
      </c>
      <c r="I15" s="55"/>
      <c r="J15" s="41"/>
      <c r="K15" s="41"/>
      <c r="L15" s="56"/>
    </row>
    <row r="16" s="1" customFormat="1" ht="34" customHeight="1" spans="1:12">
      <c r="A16" s="42" t="s">
        <v>29</v>
      </c>
      <c r="B16" s="43" t="s">
        <v>41</v>
      </c>
      <c r="C16" s="44" t="s">
        <v>31</v>
      </c>
      <c r="D16" s="45" t="s">
        <v>32</v>
      </c>
      <c r="E16" s="46"/>
      <c r="F16" s="47">
        <f>SUM(F15:F15)</f>
        <v>3150</v>
      </c>
      <c r="G16" s="37">
        <f t="shared" si="0"/>
        <v>157.5</v>
      </c>
      <c r="H16" s="37">
        <f t="shared" si="1"/>
        <v>3307.5</v>
      </c>
      <c r="I16" s="55"/>
      <c r="J16" s="41"/>
      <c r="K16" s="41"/>
      <c r="L16" s="56"/>
    </row>
    <row r="17" s="1" customFormat="1" ht="34" customHeight="1" spans="1:12">
      <c r="A17" s="42" t="s">
        <v>29</v>
      </c>
      <c r="B17" s="43" t="s">
        <v>42</v>
      </c>
      <c r="C17" s="44" t="s">
        <v>31</v>
      </c>
      <c r="D17" s="45" t="s">
        <v>32</v>
      </c>
      <c r="E17" s="46"/>
      <c r="F17" s="47">
        <f>SUM(F16:F16)</f>
        <v>3150</v>
      </c>
      <c r="G17" s="37">
        <f t="shared" si="0"/>
        <v>157.5</v>
      </c>
      <c r="H17" s="37">
        <f t="shared" si="1"/>
        <v>3307.5</v>
      </c>
      <c r="I17" s="55"/>
      <c r="J17" s="41"/>
      <c r="K17" s="41"/>
      <c r="L17" s="56"/>
    </row>
    <row r="18" s="1" customFormat="1" ht="21" customHeight="1" spans="1:12">
      <c r="A18" s="32" t="s">
        <v>29</v>
      </c>
      <c r="B18" s="33" t="s">
        <v>30</v>
      </c>
      <c r="C18" s="34" t="s">
        <v>31</v>
      </c>
      <c r="D18" s="35" t="s">
        <v>43</v>
      </c>
      <c r="E18" s="36" t="s">
        <v>33</v>
      </c>
      <c r="F18" s="37">
        <v>788</v>
      </c>
      <c r="G18" s="37">
        <f t="shared" si="0"/>
        <v>39.4</v>
      </c>
      <c r="H18" s="37">
        <f t="shared" si="1"/>
        <v>827.4</v>
      </c>
      <c r="I18" s="55"/>
      <c r="J18" s="41"/>
      <c r="K18" s="41"/>
      <c r="L18" s="56"/>
    </row>
    <row r="19" s="1" customFormat="1" ht="21" customHeight="1" spans="1:12">
      <c r="A19" s="38"/>
      <c r="B19" s="39"/>
      <c r="C19" s="40"/>
      <c r="D19" s="41"/>
      <c r="E19" s="36" t="s">
        <v>34</v>
      </c>
      <c r="F19" s="37">
        <v>788</v>
      </c>
      <c r="G19" s="37">
        <f t="shared" si="0"/>
        <v>39.4</v>
      </c>
      <c r="H19" s="37">
        <f t="shared" si="1"/>
        <v>827.4</v>
      </c>
      <c r="I19" s="55"/>
      <c r="J19" s="41"/>
      <c r="K19" s="41"/>
      <c r="L19" s="56"/>
    </row>
    <row r="20" s="1" customFormat="1" ht="21" customHeight="1" spans="1:12">
      <c r="A20" s="38"/>
      <c r="B20" s="39"/>
      <c r="C20" s="40"/>
      <c r="D20" s="41"/>
      <c r="E20" s="36" t="s">
        <v>35</v>
      </c>
      <c r="F20" s="37">
        <v>788</v>
      </c>
      <c r="G20" s="37">
        <f t="shared" si="0"/>
        <v>39.4</v>
      </c>
      <c r="H20" s="37">
        <f t="shared" si="1"/>
        <v>827.4</v>
      </c>
      <c r="I20" s="55"/>
      <c r="J20" s="41"/>
      <c r="K20" s="41"/>
      <c r="L20" s="56"/>
    </row>
    <row r="21" s="1" customFormat="1" ht="21" customHeight="1" spans="1:12">
      <c r="A21" s="38"/>
      <c r="B21" s="39"/>
      <c r="C21" s="40"/>
      <c r="D21" s="41"/>
      <c r="E21" s="36" t="s">
        <v>36</v>
      </c>
      <c r="F21" s="37">
        <v>410</v>
      </c>
      <c r="G21" s="37">
        <f t="shared" si="0"/>
        <v>20.5</v>
      </c>
      <c r="H21" s="37">
        <f t="shared" si="1"/>
        <v>430.5</v>
      </c>
      <c r="I21" s="55"/>
      <c r="J21" s="41"/>
      <c r="K21" s="41"/>
      <c r="L21" s="56"/>
    </row>
    <row r="22" s="1" customFormat="1" ht="21" customHeight="1" spans="1:12">
      <c r="A22" s="38"/>
      <c r="B22" s="39"/>
      <c r="C22" s="40"/>
      <c r="D22" s="41"/>
      <c r="E22" s="36" t="s">
        <v>37</v>
      </c>
      <c r="F22" s="37">
        <v>220</v>
      </c>
      <c r="G22" s="37">
        <f t="shared" si="0"/>
        <v>11</v>
      </c>
      <c r="H22" s="37">
        <f t="shared" si="1"/>
        <v>231</v>
      </c>
      <c r="I22" s="55"/>
      <c r="J22" s="41"/>
      <c r="K22" s="41"/>
      <c r="L22" s="56"/>
    </row>
    <row r="23" s="1" customFormat="1" ht="21" customHeight="1" spans="1:12">
      <c r="A23" s="38"/>
      <c r="B23" s="39"/>
      <c r="C23" s="40"/>
      <c r="D23" s="41"/>
      <c r="E23" s="36" t="s">
        <v>38</v>
      </c>
      <c r="F23" s="37">
        <v>94</v>
      </c>
      <c r="G23" s="37">
        <f t="shared" si="0"/>
        <v>4.7</v>
      </c>
      <c r="H23" s="37">
        <f t="shared" si="1"/>
        <v>98.7</v>
      </c>
      <c r="I23" s="55"/>
      <c r="J23" s="41"/>
      <c r="K23" s="41"/>
      <c r="L23" s="56"/>
    </row>
    <row r="24" s="1" customFormat="1" ht="21" customHeight="1" spans="1:12">
      <c r="A24" s="38"/>
      <c r="B24" s="39"/>
      <c r="C24" s="40"/>
      <c r="D24" s="41"/>
      <c r="E24" s="36" t="s">
        <v>39</v>
      </c>
      <c r="F24" s="37">
        <v>62</v>
      </c>
      <c r="G24" s="37">
        <f t="shared" si="0"/>
        <v>3.1</v>
      </c>
      <c r="H24" s="37">
        <f t="shared" si="1"/>
        <v>65.1</v>
      </c>
      <c r="I24" s="55"/>
      <c r="J24" s="41"/>
      <c r="K24" s="41"/>
      <c r="L24" s="56"/>
    </row>
    <row r="25" s="1" customFormat="1" ht="34" customHeight="1" spans="1:12">
      <c r="A25" s="42" t="s">
        <v>29</v>
      </c>
      <c r="B25" s="43" t="s">
        <v>40</v>
      </c>
      <c r="C25" s="44" t="s">
        <v>31</v>
      </c>
      <c r="D25" s="45" t="s">
        <v>43</v>
      </c>
      <c r="E25" s="46"/>
      <c r="F25" s="47">
        <f>SUM(F18:F24)</f>
        <v>3150</v>
      </c>
      <c r="G25" s="37">
        <f t="shared" si="0"/>
        <v>157.5</v>
      </c>
      <c r="H25" s="37">
        <f t="shared" si="1"/>
        <v>3307.5</v>
      </c>
      <c r="I25" s="55"/>
      <c r="J25" s="41"/>
      <c r="K25" s="41"/>
      <c r="L25" s="56"/>
    </row>
    <row r="26" s="1" customFormat="1" ht="34" customHeight="1" spans="1:12">
      <c r="A26" s="42" t="s">
        <v>29</v>
      </c>
      <c r="B26" s="43" t="s">
        <v>41</v>
      </c>
      <c r="C26" s="44" t="s">
        <v>31</v>
      </c>
      <c r="D26" s="45" t="s">
        <v>43</v>
      </c>
      <c r="E26" s="46"/>
      <c r="F26" s="47">
        <f>SUM(F25:F25)</f>
        <v>3150</v>
      </c>
      <c r="G26" s="37">
        <f t="shared" si="0"/>
        <v>157.5</v>
      </c>
      <c r="H26" s="37">
        <f t="shared" si="1"/>
        <v>3307.5</v>
      </c>
      <c r="I26" s="55"/>
      <c r="J26" s="41"/>
      <c r="K26" s="41"/>
      <c r="L26" s="56"/>
    </row>
    <row r="27" s="1" customFormat="1" ht="34" customHeight="1" spans="1:12">
      <c r="A27" s="42" t="s">
        <v>29</v>
      </c>
      <c r="B27" s="43" t="s">
        <v>42</v>
      </c>
      <c r="C27" s="44" t="s">
        <v>31</v>
      </c>
      <c r="D27" s="45" t="s">
        <v>43</v>
      </c>
      <c r="E27" s="46"/>
      <c r="F27" s="47">
        <f>SUM(F26:F26)</f>
        <v>3150</v>
      </c>
      <c r="G27" s="37">
        <f t="shared" si="0"/>
        <v>157.5</v>
      </c>
      <c r="H27" s="37">
        <f t="shared" si="1"/>
        <v>3307.5</v>
      </c>
      <c r="I27" s="55"/>
      <c r="J27" s="41"/>
      <c r="K27" s="41"/>
      <c r="L27" s="56"/>
    </row>
    <row r="28" s="1" customFormat="1" ht="21" customHeight="1" spans="1:12">
      <c r="A28" s="32" t="s">
        <v>29</v>
      </c>
      <c r="B28" s="33" t="s">
        <v>30</v>
      </c>
      <c r="C28" s="34" t="s">
        <v>31</v>
      </c>
      <c r="D28" s="35" t="s">
        <v>44</v>
      </c>
      <c r="E28" s="36" t="s">
        <v>33</v>
      </c>
      <c r="F28" s="37">
        <v>788</v>
      </c>
      <c r="G28" s="37">
        <f t="shared" si="0"/>
        <v>39.4</v>
      </c>
      <c r="H28" s="37">
        <f t="shared" si="1"/>
        <v>827.4</v>
      </c>
      <c r="I28" s="55"/>
      <c r="J28" s="41"/>
      <c r="K28" s="41"/>
      <c r="L28" s="56"/>
    </row>
    <row r="29" s="1" customFormat="1" ht="21" customHeight="1" spans="1:12">
      <c r="A29" s="38"/>
      <c r="B29" s="39"/>
      <c r="C29" s="40"/>
      <c r="D29" s="41"/>
      <c r="E29" s="36" t="s">
        <v>34</v>
      </c>
      <c r="F29" s="37">
        <v>788</v>
      </c>
      <c r="G29" s="37">
        <f t="shared" si="0"/>
        <v>39.4</v>
      </c>
      <c r="H29" s="37">
        <f t="shared" si="1"/>
        <v>827.4</v>
      </c>
      <c r="I29" s="55"/>
      <c r="J29" s="41"/>
      <c r="K29" s="41"/>
      <c r="L29" s="56"/>
    </row>
    <row r="30" s="1" customFormat="1" ht="21" customHeight="1" spans="1:12">
      <c r="A30" s="38"/>
      <c r="B30" s="39"/>
      <c r="C30" s="40"/>
      <c r="D30" s="41"/>
      <c r="E30" s="36" t="s">
        <v>35</v>
      </c>
      <c r="F30" s="37">
        <v>788</v>
      </c>
      <c r="G30" s="37">
        <f t="shared" si="0"/>
        <v>39.4</v>
      </c>
      <c r="H30" s="37">
        <f t="shared" si="1"/>
        <v>827.4</v>
      </c>
      <c r="I30" s="55"/>
      <c r="J30" s="41"/>
      <c r="K30" s="41"/>
      <c r="L30" s="56"/>
    </row>
    <row r="31" s="1" customFormat="1" ht="21" customHeight="1" spans="1:12">
      <c r="A31" s="38"/>
      <c r="B31" s="39"/>
      <c r="C31" s="40"/>
      <c r="D31" s="41"/>
      <c r="E31" s="36" t="s">
        <v>36</v>
      </c>
      <c r="F31" s="37">
        <v>410</v>
      </c>
      <c r="G31" s="37">
        <f t="shared" si="0"/>
        <v>20.5</v>
      </c>
      <c r="H31" s="37">
        <f t="shared" si="1"/>
        <v>430.5</v>
      </c>
      <c r="I31" s="55"/>
      <c r="J31" s="41"/>
      <c r="K31" s="41"/>
      <c r="L31" s="56"/>
    </row>
    <row r="32" s="1" customFormat="1" ht="21" customHeight="1" spans="1:12">
      <c r="A32" s="38"/>
      <c r="B32" s="39"/>
      <c r="C32" s="40"/>
      <c r="D32" s="41"/>
      <c r="E32" s="36" t="s">
        <v>37</v>
      </c>
      <c r="F32" s="37">
        <v>220</v>
      </c>
      <c r="G32" s="37">
        <f t="shared" si="0"/>
        <v>11</v>
      </c>
      <c r="H32" s="37">
        <f t="shared" si="1"/>
        <v>231</v>
      </c>
      <c r="I32" s="55"/>
      <c r="J32" s="41"/>
      <c r="K32" s="41"/>
      <c r="L32" s="56"/>
    </row>
    <row r="33" s="1" customFormat="1" ht="21" customHeight="1" spans="1:12">
      <c r="A33" s="38"/>
      <c r="B33" s="39"/>
      <c r="C33" s="40"/>
      <c r="D33" s="41"/>
      <c r="E33" s="36" t="s">
        <v>38</v>
      </c>
      <c r="F33" s="37">
        <v>94</v>
      </c>
      <c r="G33" s="37">
        <f t="shared" si="0"/>
        <v>4.7</v>
      </c>
      <c r="H33" s="37">
        <f t="shared" si="1"/>
        <v>98.7</v>
      </c>
      <c r="I33" s="55"/>
      <c r="J33" s="41"/>
      <c r="K33" s="41"/>
      <c r="L33" s="56"/>
    </row>
    <row r="34" s="1" customFormat="1" ht="21" customHeight="1" spans="1:12">
      <c r="A34" s="38"/>
      <c r="B34" s="39"/>
      <c r="C34" s="40"/>
      <c r="D34" s="41"/>
      <c r="E34" s="36" t="s">
        <v>39</v>
      </c>
      <c r="F34" s="37">
        <v>62</v>
      </c>
      <c r="G34" s="37">
        <f t="shared" si="0"/>
        <v>3.1</v>
      </c>
      <c r="H34" s="37">
        <f t="shared" si="1"/>
        <v>65.1</v>
      </c>
      <c r="I34" s="55"/>
      <c r="J34" s="41"/>
      <c r="K34" s="41"/>
      <c r="L34" s="56"/>
    </row>
    <row r="35" s="1" customFormat="1" ht="34" customHeight="1" spans="1:12">
      <c r="A35" s="42" t="s">
        <v>29</v>
      </c>
      <c r="B35" s="43" t="s">
        <v>40</v>
      </c>
      <c r="C35" s="44" t="s">
        <v>31</v>
      </c>
      <c r="D35" s="45" t="s">
        <v>44</v>
      </c>
      <c r="E35" s="46"/>
      <c r="F35" s="47">
        <f>SUM(F28:F34)</f>
        <v>3150</v>
      </c>
      <c r="G35" s="37">
        <f t="shared" si="0"/>
        <v>157.5</v>
      </c>
      <c r="H35" s="37">
        <f t="shared" si="1"/>
        <v>3307.5</v>
      </c>
      <c r="I35" s="55"/>
      <c r="J35" s="41"/>
      <c r="K35" s="41"/>
      <c r="L35" s="56"/>
    </row>
    <row r="36" s="1" customFormat="1" ht="34" customHeight="1" spans="1:12">
      <c r="A36" s="42" t="s">
        <v>29</v>
      </c>
      <c r="B36" s="43" t="s">
        <v>41</v>
      </c>
      <c r="C36" s="44" t="s">
        <v>31</v>
      </c>
      <c r="D36" s="45" t="s">
        <v>44</v>
      </c>
      <c r="E36" s="46"/>
      <c r="F36" s="47">
        <f>SUM(F35:F35)</f>
        <v>3150</v>
      </c>
      <c r="G36" s="37">
        <f t="shared" si="0"/>
        <v>157.5</v>
      </c>
      <c r="H36" s="37">
        <f t="shared" si="1"/>
        <v>3307.5</v>
      </c>
      <c r="I36" s="55"/>
      <c r="J36" s="41"/>
      <c r="K36" s="41"/>
      <c r="L36" s="56"/>
    </row>
    <row r="37" s="1" customFormat="1" ht="34" customHeight="1" spans="1:12">
      <c r="A37" s="42" t="s">
        <v>29</v>
      </c>
      <c r="B37" s="43" t="s">
        <v>42</v>
      </c>
      <c r="C37" s="44" t="s">
        <v>31</v>
      </c>
      <c r="D37" s="45" t="s">
        <v>44</v>
      </c>
      <c r="E37" s="46"/>
      <c r="F37" s="47">
        <f>SUM(F36:F36)</f>
        <v>3150</v>
      </c>
      <c r="G37" s="37">
        <f t="shared" si="0"/>
        <v>157.5</v>
      </c>
      <c r="H37" s="37">
        <f t="shared" si="1"/>
        <v>3307.5</v>
      </c>
      <c r="I37" s="55"/>
      <c r="J37" s="41"/>
      <c r="K37" s="41"/>
      <c r="L37" s="56"/>
    </row>
    <row r="38" s="1" customFormat="1" ht="21" customHeight="1" spans="1:12">
      <c r="A38" s="32" t="s">
        <v>29</v>
      </c>
      <c r="B38" s="33" t="s">
        <v>30</v>
      </c>
      <c r="C38" s="34" t="s">
        <v>31</v>
      </c>
      <c r="D38" s="35" t="s">
        <v>45</v>
      </c>
      <c r="E38" s="36" t="s">
        <v>33</v>
      </c>
      <c r="F38" s="37">
        <v>525</v>
      </c>
      <c r="G38" s="37">
        <f t="shared" si="0"/>
        <v>26.25</v>
      </c>
      <c r="H38" s="37">
        <f t="shared" si="1"/>
        <v>551.25</v>
      </c>
      <c r="I38" s="55"/>
      <c r="J38" s="41"/>
      <c r="K38" s="41"/>
      <c r="L38" s="56"/>
    </row>
    <row r="39" s="1" customFormat="1" ht="21" customHeight="1" spans="1:12">
      <c r="A39" s="38"/>
      <c r="B39" s="39"/>
      <c r="C39" s="40"/>
      <c r="D39" s="41"/>
      <c r="E39" s="36" t="s">
        <v>34</v>
      </c>
      <c r="F39" s="37">
        <v>525</v>
      </c>
      <c r="G39" s="37">
        <f t="shared" si="0"/>
        <v>26.25</v>
      </c>
      <c r="H39" s="37">
        <f t="shared" si="1"/>
        <v>551.25</v>
      </c>
      <c r="I39" s="55"/>
      <c r="J39" s="41"/>
      <c r="K39" s="41"/>
      <c r="L39" s="56"/>
    </row>
    <row r="40" s="1" customFormat="1" ht="21" customHeight="1" spans="1:12">
      <c r="A40" s="38"/>
      <c r="B40" s="39"/>
      <c r="C40" s="40"/>
      <c r="D40" s="41"/>
      <c r="E40" s="36" t="s">
        <v>35</v>
      </c>
      <c r="F40" s="37">
        <v>525</v>
      </c>
      <c r="G40" s="37">
        <f t="shared" si="0"/>
        <v>26.25</v>
      </c>
      <c r="H40" s="37">
        <f t="shared" si="1"/>
        <v>551.25</v>
      </c>
      <c r="I40" s="55"/>
      <c r="J40" s="41"/>
      <c r="K40" s="41"/>
      <c r="L40" s="56"/>
    </row>
    <row r="41" s="1" customFormat="1" ht="21" customHeight="1" spans="1:12">
      <c r="A41" s="38"/>
      <c r="B41" s="39"/>
      <c r="C41" s="40"/>
      <c r="D41" s="41"/>
      <c r="E41" s="36" t="s">
        <v>36</v>
      </c>
      <c r="F41" s="37">
        <v>273</v>
      </c>
      <c r="G41" s="37">
        <f t="shared" si="0"/>
        <v>13.65</v>
      </c>
      <c r="H41" s="37">
        <f t="shared" si="1"/>
        <v>286.65</v>
      </c>
      <c r="I41" s="55"/>
      <c r="J41" s="41"/>
      <c r="K41" s="41"/>
      <c r="L41" s="56"/>
    </row>
    <row r="42" s="1" customFormat="1" ht="21" customHeight="1" spans="1:12">
      <c r="A42" s="38"/>
      <c r="B42" s="39"/>
      <c r="C42" s="40"/>
      <c r="D42" s="41"/>
      <c r="E42" s="36" t="s">
        <v>37</v>
      </c>
      <c r="F42" s="37">
        <v>147</v>
      </c>
      <c r="G42" s="37">
        <f t="shared" si="0"/>
        <v>7.35</v>
      </c>
      <c r="H42" s="37">
        <f t="shared" si="1"/>
        <v>154.35</v>
      </c>
      <c r="I42" s="55"/>
      <c r="J42" s="41"/>
      <c r="K42" s="41"/>
      <c r="L42" s="56"/>
    </row>
    <row r="43" s="1" customFormat="1" ht="21" customHeight="1" spans="1:12">
      <c r="A43" s="38"/>
      <c r="B43" s="39"/>
      <c r="C43" s="40"/>
      <c r="D43" s="41"/>
      <c r="E43" s="36" t="s">
        <v>38</v>
      </c>
      <c r="F43" s="37">
        <v>63</v>
      </c>
      <c r="G43" s="37">
        <f t="shared" si="0"/>
        <v>3.15</v>
      </c>
      <c r="H43" s="37">
        <f t="shared" si="1"/>
        <v>66.15</v>
      </c>
      <c r="I43" s="55"/>
      <c r="J43" s="41"/>
      <c r="K43" s="41"/>
      <c r="L43" s="56"/>
    </row>
    <row r="44" s="1" customFormat="1" ht="21" customHeight="1" spans="1:12">
      <c r="A44" s="38"/>
      <c r="B44" s="39"/>
      <c r="C44" s="40"/>
      <c r="D44" s="41"/>
      <c r="E44" s="36" t="s">
        <v>39</v>
      </c>
      <c r="F44" s="37">
        <v>42</v>
      </c>
      <c r="G44" s="37">
        <f t="shared" si="0"/>
        <v>2.1</v>
      </c>
      <c r="H44" s="37">
        <f t="shared" si="1"/>
        <v>44.1</v>
      </c>
      <c r="I44" s="55"/>
      <c r="J44" s="41"/>
      <c r="K44" s="41"/>
      <c r="L44" s="56"/>
    </row>
    <row r="45" s="1" customFormat="1" ht="34" customHeight="1" spans="1:12">
      <c r="A45" s="42" t="s">
        <v>29</v>
      </c>
      <c r="B45" s="43" t="s">
        <v>40</v>
      </c>
      <c r="C45" s="44" t="s">
        <v>31</v>
      </c>
      <c r="D45" s="45" t="s">
        <v>45</v>
      </c>
      <c r="E45" s="46"/>
      <c r="F45" s="47">
        <f>SUM(F38:F44)</f>
        <v>2100</v>
      </c>
      <c r="G45" s="37">
        <f t="shared" si="0"/>
        <v>105</v>
      </c>
      <c r="H45" s="37">
        <f t="shared" si="1"/>
        <v>2205</v>
      </c>
      <c r="I45" s="55"/>
      <c r="J45" s="41"/>
      <c r="K45" s="41"/>
      <c r="L45" s="56"/>
    </row>
    <row r="46" s="1" customFormat="1" ht="34" customHeight="1" spans="1:12">
      <c r="A46" s="42" t="s">
        <v>29</v>
      </c>
      <c r="B46" s="43" t="s">
        <v>41</v>
      </c>
      <c r="C46" s="44" t="s">
        <v>31</v>
      </c>
      <c r="D46" s="45" t="s">
        <v>45</v>
      </c>
      <c r="E46" s="46"/>
      <c r="F46" s="47">
        <f>SUM(F45:F45)</f>
        <v>2100</v>
      </c>
      <c r="G46" s="37">
        <f t="shared" si="0"/>
        <v>105</v>
      </c>
      <c r="H46" s="37">
        <f t="shared" si="1"/>
        <v>2205</v>
      </c>
      <c r="I46" s="55"/>
      <c r="J46" s="41"/>
      <c r="K46" s="41"/>
      <c r="L46" s="56"/>
    </row>
    <row r="47" s="1" customFormat="1" ht="34" customHeight="1" spans="1:12">
      <c r="A47" s="42" t="s">
        <v>29</v>
      </c>
      <c r="B47" s="43" t="s">
        <v>42</v>
      </c>
      <c r="C47" s="44" t="s">
        <v>31</v>
      </c>
      <c r="D47" s="45" t="s">
        <v>45</v>
      </c>
      <c r="E47" s="46"/>
      <c r="F47" s="47">
        <f>SUM(F46:F46)</f>
        <v>2100</v>
      </c>
      <c r="G47" s="37">
        <f t="shared" si="0"/>
        <v>105</v>
      </c>
      <c r="H47" s="37">
        <f t="shared" si="1"/>
        <v>2205</v>
      </c>
      <c r="I47" s="55"/>
      <c r="J47" s="41"/>
      <c r="K47" s="41"/>
      <c r="L47" s="56"/>
    </row>
    <row r="48" s="1" customFormat="1" ht="34" customHeight="1" spans="1:12">
      <c r="A48" s="42" t="s">
        <v>29</v>
      </c>
      <c r="B48" s="43" t="s">
        <v>46</v>
      </c>
      <c r="C48" s="44" t="s">
        <v>31</v>
      </c>
      <c r="D48" s="45"/>
      <c r="E48" s="46"/>
      <c r="F48" s="47">
        <v>11550</v>
      </c>
      <c r="G48" s="37">
        <f t="shared" si="0"/>
        <v>577.5</v>
      </c>
      <c r="H48" s="37">
        <f t="shared" si="1"/>
        <v>12127.5</v>
      </c>
      <c r="I48" s="55"/>
      <c r="J48" s="41"/>
      <c r="K48" s="41"/>
      <c r="L48" s="56"/>
    </row>
    <row r="49" s="1" customFormat="1" ht="17" customHeight="1" spans="1:12">
      <c r="A49" s="48" t="s">
        <v>47</v>
      </c>
      <c r="B49" s="49"/>
      <c r="C49" s="49"/>
      <c r="D49" s="45"/>
      <c r="E49" s="49"/>
      <c r="F49" s="50">
        <f>SUM(F8:F48)</f>
        <v>57750</v>
      </c>
      <c r="G49" s="37">
        <f t="shared" si="0"/>
        <v>2887.5</v>
      </c>
      <c r="H49" s="37">
        <f t="shared" si="1"/>
        <v>60637.5</v>
      </c>
      <c r="I49" s="57"/>
      <c r="J49" s="57"/>
      <c r="K49" s="57"/>
      <c r="L49" s="57"/>
    </row>
  </sheetData>
  <mergeCells count="24">
    <mergeCell ref="A1:L1"/>
    <mergeCell ref="A2:L2"/>
    <mergeCell ref="E3:F3"/>
    <mergeCell ref="E4:F4"/>
    <mergeCell ref="A8:A14"/>
    <mergeCell ref="A18:A24"/>
    <mergeCell ref="A28:A34"/>
    <mergeCell ref="A38:A44"/>
    <mergeCell ref="B8:B14"/>
    <mergeCell ref="B18:B24"/>
    <mergeCell ref="B28:B34"/>
    <mergeCell ref="B38:B44"/>
    <mergeCell ref="C8:C14"/>
    <mergeCell ref="C18:C24"/>
    <mergeCell ref="C28:C34"/>
    <mergeCell ref="C38:C44"/>
    <mergeCell ref="D8:D14"/>
    <mergeCell ref="D18:D24"/>
    <mergeCell ref="D28:D34"/>
    <mergeCell ref="D38:D44"/>
    <mergeCell ref="I8:I48"/>
    <mergeCell ref="J8:J48"/>
    <mergeCell ref="K8:K48"/>
    <mergeCell ref="L8:L48"/>
  </mergeCell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小婉妹妹</cp:lastModifiedBy>
  <dcterms:created xsi:type="dcterms:W3CDTF">2023-05-12T11:15:00Z</dcterms:created>
  <dcterms:modified xsi:type="dcterms:W3CDTF">2025-05-09T13:53:22Z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789D0CCE65364858860F3FE5289E7DBE_12</vt:lpwstr>
  </property>
</Properties>
</file>