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<sst xmlns="http://schemas.openxmlformats.org/spreadsheetml/2006/main" count="57" uniqueCount="43">
  <si>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</si>
  <si>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</si>
  <si>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</si>
  <si>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2025/4/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</si>
  <si>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</si>
  <si>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乐维斯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</si>
  <si>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</si>
  <si>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</si>
  <si>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</si>
  <si>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</si>
  <si>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</si>
  <si>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</si>
  <si>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</si>
  <si>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</si>
  <si>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</si>
  <si>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</si>
  <si>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</si>
  <si>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</si>
  <si>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</si>
  <si>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</si>
  <si>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</si>
  <si>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</si>
  <si>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</si>
  <si>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</si>
  <si>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</si>
  <si>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</si>
  <si>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</si>
  <si>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</si>
  <si>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</si>
  <si>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</si>
  <si>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24013-01
24015-01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</si>
  <si>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</si>
  <si>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3405-741</t>
  </si>
  <si>
    <t>984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</si>
  <si>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</si>
  <si>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</si>
  <si>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</si>
  <si>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</si>
  <si>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</si>
  <si>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</si>
  <si>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t>24014-01</t>
  </si>
  <si>
    <t>800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</si>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</sst>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78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176" fontId="13" fillId="0" borderId="3" xfId="49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5" fillId="0" borderId="3" xfId="49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workbookViewId="0">
      <selection activeCell="O19" sqref="O19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1"/>
      <c r="J5" s="52"/>
      <c r="K5" s="52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21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892</v>
      </c>
      <c r="G8" s="37">
        <f>F8*0.05</f>
        <v>44.6</v>
      </c>
      <c r="H8" s="37">
        <f>F8+G8</f>
        <v>936.6</v>
      </c>
      <c r="I8" s="55"/>
      <c r="J8" s="56"/>
      <c r="K8" s="56"/>
      <c r="L8" s="57"/>
    </row>
    <row r="9" s="1" customFormat="1" ht="21" customHeight="1" spans="1:12">
      <c r="A9" s="38"/>
      <c r="B9" s="39"/>
      <c r="C9" s="40"/>
      <c r="D9" s="41"/>
      <c r="E9" s="36" t="s">
        <v>35</v>
      </c>
      <c r="F9" s="37">
        <v>2282</v>
      </c>
      <c r="G9" s="37">
        <f t="shared" ref="G9:G20" si="0">F9*0.05</f>
        <v>114.1</v>
      </c>
      <c r="H9" s="37">
        <f t="shared" ref="H9:H20" si="1">F9+G9</f>
        <v>2396.1</v>
      </c>
      <c r="I9" s="55"/>
      <c r="J9" s="56"/>
      <c r="K9" s="56"/>
      <c r="L9" s="57"/>
    </row>
    <row r="10" s="1" customFormat="1" ht="21" customHeight="1" spans="1:12">
      <c r="A10" s="38"/>
      <c r="B10" s="39"/>
      <c r="C10" s="40"/>
      <c r="D10" s="41"/>
      <c r="E10" s="36" t="s">
        <v>36</v>
      </c>
      <c r="F10" s="37">
        <v>3797</v>
      </c>
      <c r="G10" s="37">
        <f t="shared" si="0"/>
        <v>189.85</v>
      </c>
      <c r="H10" s="37">
        <f t="shared" si="1"/>
        <v>3986.85</v>
      </c>
      <c r="I10" s="55"/>
      <c r="J10" s="56"/>
      <c r="K10" s="56"/>
      <c r="L10" s="57"/>
    </row>
    <row r="11" s="1" customFormat="1" ht="21" customHeight="1" spans="1:12">
      <c r="A11" s="38"/>
      <c r="B11" s="39"/>
      <c r="C11" s="40"/>
      <c r="D11" s="41"/>
      <c r="E11" s="36" t="s">
        <v>37</v>
      </c>
      <c r="F11" s="37">
        <v>2979</v>
      </c>
      <c r="G11" s="37">
        <f t="shared" si="0"/>
        <v>148.95</v>
      </c>
      <c r="H11" s="37">
        <f t="shared" si="1"/>
        <v>3127.95</v>
      </c>
      <c r="I11" s="55"/>
      <c r="J11" s="56"/>
      <c r="K11" s="56"/>
      <c r="L11" s="57"/>
    </row>
    <row r="12" s="1" customFormat="1" ht="21" customHeight="1" spans="1:12">
      <c r="A12" s="38"/>
      <c r="B12" s="39"/>
      <c r="C12" s="40"/>
      <c r="D12" s="41"/>
      <c r="E12" s="36" t="s">
        <v>38</v>
      </c>
      <c r="F12" s="37">
        <v>50</v>
      </c>
      <c r="G12" s="37">
        <f t="shared" si="0"/>
        <v>2.5</v>
      </c>
      <c r="H12" s="37">
        <f t="shared" si="1"/>
        <v>52.5</v>
      </c>
      <c r="I12" s="55"/>
      <c r="J12" s="56"/>
      <c r="K12" s="56"/>
      <c r="L12" s="57"/>
    </row>
    <row r="13" s="1" customFormat="1" ht="50" customHeight="1" spans="1:12">
      <c r="A13" s="42" t="s">
        <v>30</v>
      </c>
      <c r="B13" s="43" t="s">
        <v>39</v>
      </c>
      <c r="C13" s="44" t="s">
        <v>32</v>
      </c>
      <c r="D13" s="45" t="s">
        <v>33</v>
      </c>
      <c r="E13" s="46"/>
      <c r="F13" s="47">
        <f>SUM(F8:F12)</f>
        <v>10000</v>
      </c>
      <c r="G13" s="37">
        <f t="shared" si="0"/>
        <v>500</v>
      </c>
      <c r="H13" s="37">
        <f t="shared" si="1"/>
        <v>10500</v>
      </c>
      <c r="I13" s="55"/>
      <c r="J13" s="56"/>
      <c r="K13" s="56"/>
      <c r="L13" s="57"/>
    </row>
    <row r="14" s="1" customFormat="1" ht="21" customHeight="1" spans="1:12">
      <c r="A14" s="32" t="s">
        <v>40</v>
      </c>
      <c r="B14" s="33" t="s">
        <v>31</v>
      </c>
      <c r="C14" s="34" t="s">
        <v>32</v>
      </c>
      <c r="D14" s="35" t="s">
        <v>41</v>
      </c>
      <c r="E14" s="36" t="s">
        <v>34</v>
      </c>
      <c r="F14" s="37">
        <v>607</v>
      </c>
      <c r="G14" s="37">
        <f t="shared" si="0"/>
        <v>30.35</v>
      </c>
      <c r="H14" s="37">
        <f t="shared" si="1"/>
        <v>637.35</v>
      </c>
      <c r="I14" s="55"/>
      <c r="J14" s="56"/>
      <c r="K14" s="56"/>
      <c r="L14" s="57"/>
    </row>
    <row r="15" s="1" customFormat="1" ht="21" customHeight="1" spans="1:12">
      <c r="A15" s="38"/>
      <c r="B15" s="39"/>
      <c r="C15" s="40"/>
      <c r="D15" s="41"/>
      <c r="E15" s="36" t="s">
        <v>35</v>
      </c>
      <c r="F15" s="37">
        <v>1161</v>
      </c>
      <c r="G15" s="37">
        <f t="shared" si="0"/>
        <v>58.05</v>
      </c>
      <c r="H15" s="37">
        <f t="shared" si="1"/>
        <v>1219.05</v>
      </c>
      <c r="I15" s="55"/>
      <c r="J15" s="56"/>
      <c r="K15" s="56"/>
      <c r="L15" s="57"/>
    </row>
    <row r="16" s="1" customFormat="1" ht="21" customHeight="1" spans="1:12">
      <c r="A16" s="38"/>
      <c r="B16" s="39"/>
      <c r="C16" s="40"/>
      <c r="D16" s="41"/>
      <c r="E16" s="36" t="s">
        <v>36</v>
      </c>
      <c r="F16" s="37">
        <v>639</v>
      </c>
      <c r="G16" s="37">
        <f t="shared" si="0"/>
        <v>31.95</v>
      </c>
      <c r="H16" s="37">
        <f t="shared" si="1"/>
        <v>670.95</v>
      </c>
      <c r="I16" s="55"/>
      <c r="J16" s="56"/>
      <c r="K16" s="56"/>
      <c r="L16" s="57"/>
    </row>
    <row r="17" s="1" customFormat="1" ht="21" customHeight="1" spans="1:12">
      <c r="A17" s="38"/>
      <c r="B17" s="39"/>
      <c r="C17" s="40"/>
      <c r="D17" s="41"/>
      <c r="E17" s="36" t="s">
        <v>37</v>
      </c>
      <c r="F17" s="37">
        <v>1452</v>
      </c>
      <c r="G17" s="37">
        <f t="shared" si="0"/>
        <v>72.6</v>
      </c>
      <c r="H17" s="37">
        <f t="shared" si="1"/>
        <v>1524.6</v>
      </c>
      <c r="I17" s="55"/>
      <c r="J17" s="56"/>
      <c r="K17" s="56"/>
      <c r="L17" s="57"/>
    </row>
    <row r="18" s="1" customFormat="1" ht="21" customHeight="1" spans="1:12">
      <c r="A18" s="38"/>
      <c r="B18" s="39"/>
      <c r="C18" s="40"/>
      <c r="D18" s="41"/>
      <c r="E18" s="36" t="s">
        <v>38</v>
      </c>
      <c r="F18" s="37">
        <v>1141</v>
      </c>
      <c r="G18" s="37">
        <f t="shared" si="0"/>
        <v>57.05</v>
      </c>
      <c r="H18" s="37">
        <f t="shared" si="1"/>
        <v>1198.05</v>
      </c>
      <c r="I18" s="55"/>
      <c r="J18" s="56"/>
      <c r="K18" s="56"/>
      <c r="L18" s="57"/>
    </row>
    <row r="19" s="1" customFormat="1" ht="50" customHeight="1" spans="1:12">
      <c r="A19" s="42" t="s">
        <v>40</v>
      </c>
      <c r="B19" s="43" t="s">
        <v>39</v>
      </c>
      <c r="C19" s="44" t="s">
        <v>32</v>
      </c>
      <c r="D19" s="45" t="s">
        <v>41</v>
      </c>
      <c r="E19" s="46"/>
      <c r="F19" s="47">
        <f>SUM(F14:F18)</f>
        <v>5000</v>
      </c>
      <c r="G19" s="37">
        <f t="shared" si="0"/>
        <v>250</v>
      </c>
      <c r="H19" s="37">
        <f t="shared" si="1"/>
        <v>5250</v>
      </c>
      <c r="I19" s="55"/>
      <c r="J19" s="56"/>
      <c r="K19" s="56"/>
      <c r="L19" s="57"/>
    </row>
    <row r="20" s="1" customFormat="1" ht="17" customHeight="1" spans="1:12">
      <c r="A20" s="48" t="s">
        <v>42</v>
      </c>
      <c r="B20" s="49"/>
      <c r="C20" s="49"/>
      <c r="D20" s="45"/>
      <c r="E20" s="49"/>
      <c r="F20" s="50">
        <f>SUM(F8:F19)</f>
        <v>30000</v>
      </c>
      <c r="G20" s="37">
        <f t="shared" si="0"/>
        <v>1500</v>
      </c>
      <c r="H20" s="37">
        <f t="shared" si="1"/>
        <v>31500</v>
      </c>
      <c r="I20" s="58"/>
      <c r="J20" s="58"/>
      <c r="K20" s="58"/>
      <c r="L20" s="58"/>
    </row>
  </sheetData>
  <mergeCells count="16">
    <mergeCell ref="A1:L1"/>
    <mergeCell ref="A2:L2"/>
    <mergeCell ref="E3:F3"/>
    <mergeCell ref="E4:F4"/>
    <mergeCell ref="A8:A12"/>
    <mergeCell ref="A14:A18"/>
    <mergeCell ref="B8:B12"/>
    <mergeCell ref="B14:B18"/>
    <mergeCell ref="C8:C12"/>
    <mergeCell ref="C14:C18"/>
    <mergeCell ref="D8:D12"/>
    <mergeCell ref="D14:D18"/>
    <mergeCell ref="I8:I19"/>
    <mergeCell ref="J8:J19"/>
    <mergeCell ref="K8:K19"/>
    <mergeCell ref="L8:L19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2025-04-16T13:52:55Z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CBE1EB20415146DAADAF44C05CBAB12C_12</vt:lpwstr>
  </property>
</Properties>
</file>