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<sst xmlns="http://schemas.openxmlformats.org/spreadsheetml/2006/main" count="83" uniqueCount="48">
  <si>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</si>
  <si>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</si>
  <si>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</si>
  <si>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</si>
  <si>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</si>
  <si>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欧莱发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</si>
  <si>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</si>
  <si>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</si>
  <si>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</si>
  <si>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</si>
  <si>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</si>
  <si>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</si>
  <si>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</si>
  <si>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</si>
  <si>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</si>
  <si>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</si>
  <si>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</si>
  <si>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</si>
  <si>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</si>
  <si>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</si>
  <si>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</si>
  <si>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</si>
  <si>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</si>
  <si>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</si>
  <si>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</si>
  <si>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</si>
  <si>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</si>
  <si>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</si>
  <si>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</si>
  <si>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</si>
  <si>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25127-01/1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</si>
  <si>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</si>
  <si>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5096-727</t>
  </si>
  <si>
    <t>712</t>
  </si>
  <si>
    <t>10-12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</si>
  <si>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</si>
  <si>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</si>
  <si>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</si>
  <si>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</si>
  <si>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</si>
  <si>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</si>
  <si>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</si>
  <si>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</si>
  <si>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25127-01/1
25127-01/2</t>
  </si>
  <si>
    <t>800</t>
  </si>
  <si>
    <t>XXS</t>
  </si>
  <si>
    <t>XS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</si>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</sst>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P15" sqref="P15"/>
    </sheetView>
  </sheetViews>
  <sheetFormatPr defaultColWidth="9" defaultRowHeight="15"/>
  <cols>
    <col min="1" max="1" width="11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28</v>
      </c>
      <c r="G8" s="37">
        <f>F8*0.05</f>
        <v>1.4</v>
      </c>
      <c r="H8" s="37">
        <f>F8+G8</f>
        <v>29.4</v>
      </c>
      <c r="I8" s="59"/>
      <c r="J8" s="60"/>
      <c r="K8" s="60"/>
      <c r="L8" s="61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560</v>
      </c>
      <c r="G9" s="37">
        <f t="shared" ref="G9:G28" si="0">F9*0.05</f>
        <v>28</v>
      </c>
      <c r="H9" s="37">
        <f t="shared" ref="H9:H28" si="1">F9+G9</f>
        <v>588</v>
      </c>
      <c r="I9" s="59"/>
      <c r="J9" s="60"/>
      <c r="K9" s="60"/>
      <c r="L9" s="61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1990</v>
      </c>
      <c r="G10" s="37">
        <f t="shared" si="0"/>
        <v>99.5</v>
      </c>
      <c r="H10" s="37">
        <f t="shared" si="1"/>
        <v>2089.5</v>
      </c>
      <c r="I10" s="59"/>
      <c r="J10" s="60"/>
      <c r="K10" s="60"/>
      <c r="L10" s="61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1617</v>
      </c>
      <c r="G11" s="37">
        <f t="shared" si="0"/>
        <v>80.85</v>
      </c>
      <c r="H11" s="37">
        <f t="shared" si="1"/>
        <v>1697.85</v>
      </c>
      <c r="I11" s="59"/>
      <c r="J11" s="60"/>
      <c r="K11" s="60"/>
      <c r="L11" s="61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1055</v>
      </c>
      <c r="G12" s="37">
        <f t="shared" si="0"/>
        <v>52.75</v>
      </c>
      <c r="H12" s="37">
        <f t="shared" si="1"/>
        <v>1107.75</v>
      </c>
      <c r="I12" s="59"/>
      <c r="J12" s="60"/>
      <c r="K12" s="60"/>
      <c r="L12" s="61"/>
    </row>
    <row r="13" s="1" customFormat="1" ht="6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5250</v>
      </c>
      <c r="G13" s="37">
        <f t="shared" si="0"/>
        <v>262.5</v>
      </c>
      <c r="H13" s="37">
        <f t="shared" si="1"/>
        <v>5512.5</v>
      </c>
      <c r="I13" s="59"/>
      <c r="J13" s="60"/>
      <c r="K13" s="60"/>
      <c r="L13" s="61"/>
    </row>
    <row r="14" s="1" customFormat="1" ht="45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5250</v>
      </c>
      <c r="G14" s="37">
        <f t="shared" si="0"/>
        <v>262.5</v>
      </c>
      <c r="H14" s="37">
        <f t="shared" si="1"/>
        <v>5512.5</v>
      </c>
      <c r="I14" s="59"/>
      <c r="J14" s="60"/>
      <c r="K14" s="60"/>
      <c r="L14" s="61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5250</v>
      </c>
      <c r="G15" s="37">
        <f t="shared" si="0"/>
        <v>262.5</v>
      </c>
      <c r="H15" s="37">
        <f t="shared" si="1"/>
        <v>5512.5</v>
      </c>
      <c r="I15" s="59"/>
      <c r="J15" s="60"/>
      <c r="K15" s="60"/>
      <c r="L15" s="61"/>
    </row>
    <row r="16" s="1" customFormat="1" ht="47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SUM(F14:F14)</f>
        <v>5250</v>
      </c>
      <c r="G16" s="37">
        <f t="shared" si="0"/>
        <v>262.5</v>
      </c>
      <c r="H16" s="37">
        <f t="shared" si="1"/>
        <v>5512.5</v>
      </c>
      <c r="I16" s="59"/>
      <c r="J16" s="60"/>
      <c r="K16" s="60"/>
      <c r="L16" s="61"/>
    </row>
    <row r="17" s="1" customFormat="1" ht="21" customHeight="1" spans="1:12">
      <c r="A17" s="32" t="s">
        <v>43</v>
      </c>
      <c r="B17" s="33" t="s">
        <v>31</v>
      </c>
      <c r="C17" s="34" t="s">
        <v>32</v>
      </c>
      <c r="D17" s="35" t="s">
        <v>44</v>
      </c>
      <c r="E17" s="36" t="s">
        <v>34</v>
      </c>
      <c r="F17" s="37">
        <v>1264</v>
      </c>
      <c r="G17" s="37">
        <f t="shared" si="0"/>
        <v>63.2</v>
      </c>
      <c r="H17" s="37">
        <f t="shared" si="1"/>
        <v>1327.2</v>
      </c>
      <c r="I17" s="59"/>
      <c r="J17" s="60"/>
      <c r="K17" s="60"/>
      <c r="L17" s="61"/>
    </row>
    <row r="18" s="1" customFormat="1" ht="21" customHeight="1" spans="1:12">
      <c r="A18" s="48"/>
      <c r="B18" s="49"/>
      <c r="C18" s="50"/>
      <c r="D18" s="51"/>
      <c r="E18" s="36" t="s">
        <v>45</v>
      </c>
      <c r="F18" s="37">
        <v>559</v>
      </c>
      <c r="G18" s="37">
        <f t="shared" si="0"/>
        <v>27.95</v>
      </c>
      <c r="H18" s="37">
        <f t="shared" si="1"/>
        <v>586.95</v>
      </c>
      <c r="I18" s="59"/>
      <c r="J18" s="60"/>
      <c r="K18" s="60"/>
      <c r="L18" s="61"/>
    </row>
    <row r="19" s="1" customFormat="1" ht="21" customHeight="1" spans="1:12">
      <c r="A19" s="48"/>
      <c r="B19" s="49"/>
      <c r="C19" s="50"/>
      <c r="D19" s="51"/>
      <c r="E19" s="36" t="s">
        <v>46</v>
      </c>
      <c r="F19" s="37">
        <v>6312</v>
      </c>
      <c r="G19" s="37">
        <f t="shared" si="0"/>
        <v>315.6</v>
      </c>
      <c r="H19" s="37">
        <f t="shared" si="1"/>
        <v>6627.6</v>
      </c>
      <c r="I19" s="59"/>
      <c r="J19" s="60"/>
      <c r="K19" s="60"/>
      <c r="L19" s="61"/>
    </row>
    <row r="20" s="1" customFormat="1" ht="21" customHeight="1" spans="1:12">
      <c r="A20" s="38"/>
      <c r="B20" s="39"/>
      <c r="C20" s="40"/>
      <c r="D20" s="41"/>
      <c r="E20" s="36" t="s">
        <v>35</v>
      </c>
      <c r="F20" s="37">
        <v>6694</v>
      </c>
      <c r="G20" s="37">
        <f t="shared" si="0"/>
        <v>334.7</v>
      </c>
      <c r="H20" s="37">
        <f t="shared" si="1"/>
        <v>7028.7</v>
      </c>
      <c r="I20" s="59"/>
      <c r="J20" s="60"/>
      <c r="K20" s="60"/>
      <c r="L20" s="61"/>
    </row>
    <row r="21" s="1" customFormat="1" ht="21" customHeight="1" spans="1:12">
      <c r="A21" s="38"/>
      <c r="B21" s="39"/>
      <c r="C21" s="40"/>
      <c r="D21" s="41"/>
      <c r="E21" s="36" t="s">
        <v>36</v>
      </c>
      <c r="F21" s="37">
        <v>4675</v>
      </c>
      <c r="G21" s="37">
        <f t="shared" si="0"/>
        <v>233.75</v>
      </c>
      <c r="H21" s="37">
        <f t="shared" si="1"/>
        <v>4908.75</v>
      </c>
      <c r="I21" s="59"/>
      <c r="J21" s="60"/>
      <c r="K21" s="60"/>
      <c r="L21" s="61"/>
    </row>
    <row r="22" s="1" customFormat="1" ht="21" customHeight="1" spans="1:12">
      <c r="A22" s="38"/>
      <c r="B22" s="39"/>
      <c r="C22" s="40"/>
      <c r="D22" s="41"/>
      <c r="E22" s="36" t="s">
        <v>37</v>
      </c>
      <c r="F22" s="37">
        <v>1168</v>
      </c>
      <c r="G22" s="37">
        <f t="shared" si="0"/>
        <v>58.4</v>
      </c>
      <c r="H22" s="37">
        <f t="shared" si="1"/>
        <v>1226.4</v>
      </c>
      <c r="I22" s="59"/>
      <c r="J22" s="60"/>
      <c r="K22" s="60"/>
      <c r="L22" s="61"/>
    </row>
    <row r="23" s="1" customFormat="1" ht="21" customHeight="1" spans="1:12">
      <c r="A23" s="38"/>
      <c r="B23" s="39"/>
      <c r="C23" s="40"/>
      <c r="D23" s="41"/>
      <c r="E23" s="36" t="s">
        <v>38</v>
      </c>
      <c r="F23" s="37">
        <v>329</v>
      </c>
      <c r="G23" s="37">
        <f t="shared" si="0"/>
        <v>16.45</v>
      </c>
      <c r="H23" s="37">
        <f t="shared" si="1"/>
        <v>345.45</v>
      </c>
      <c r="I23" s="59"/>
      <c r="J23" s="60"/>
      <c r="K23" s="60"/>
      <c r="L23" s="61"/>
    </row>
    <row r="24" s="1" customFormat="1" ht="62" customHeight="1" spans="1:12">
      <c r="A24" s="42" t="s">
        <v>30</v>
      </c>
      <c r="B24" s="43" t="s">
        <v>39</v>
      </c>
      <c r="C24" s="44" t="s">
        <v>32</v>
      </c>
      <c r="D24" s="45" t="s">
        <v>44</v>
      </c>
      <c r="E24" s="46"/>
      <c r="F24" s="47">
        <f>SUM(F17:F23)</f>
        <v>21001</v>
      </c>
      <c r="G24" s="37">
        <f t="shared" si="0"/>
        <v>1050.05</v>
      </c>
      <c r="H24" s="37">
        <f t="shared" si="1"/>
        <v>22051.05</v>
      </c>
      <c r="I24" s="59"/>
      <c r="J24" s="60"/>
      <c r="K24" s="60"/>
      <c r="L24" s="61"/>
    </row>
    <row r="25" s="1" customFormat="1" ht="45" customHeight="1" spans="1:12">
      <c r="A25" s="42" t="s">
        <v>30</v>
      </c>
      <c r="B25" s="43" t="s">
        <v>40</v>
      </c>
      <c r="C25" s="44" t="s">
        <v>32</v>
      </c>
      <c r="D25" s="45" t="s">
        <v>44</v>
      </c>
      <c r="E25" s="46"/>
      <c r="F25" s="47">
        <f>SUM(F24:F24)</f>
        <v>21001</v>
      </c>
      <c r="G25" s="37">
        <f t="shared" si="0"/>
        <v>1050.05</v>
      </c>
      <c r="H25" s="37">
        <f t="shared" si="1"/>
        <v>22051.05</v>
      </c>
      <c r="I25" s="59"/>
      <c r="J25" s="60"/>
      <c r="K25" s="60"/>
      <c r="L25" s="61"/>
    </row>
    <row r="26" s="1" customFormat="1" ht="52" customHeight="1" spans="1:12">
      <c r="A26" s="42" t="s">
        <v>30</v>
      </c>
      <c r="B26" s="43" t="s">
        <v>41</v>
      </c>
      <c r="C26" s="44" t="s">
        <v>32</v>
      </c>
      <c r="D26" s="45" t="s">
        <v>44</v>
      </c>
      <c r="E26" s="46"/>
      <c r="F26" s="47">
        <f>SUM(F25:F25)</f>
        <v>21001</v>
      </c>
      <c r="G26" s="37">
        <f t="shared" si="0"/>
        <v>1050.05</v>
      </c>
      <c r="H26" s="37">
        <f t="shared" si="1"/>
        <v>22051.05</v>
      </c>
      <c r="I26" s="59"/>
      <c r="J26" s="60"/>
      <c r="K26" s="60"/>
      <c r="L26" s="61"/>
    </row>
    <row r="27" s="1" customFormat="1" ht="47" customHeight="1" spans="1:12">
      <c r="A27" s="42" t="s">
        <v>30</v>
      </c>
      <c r="B27" s="43" t="s">
        <v>42</v>
      </c>
      <c r="C27" s="44" t="s">
        <v>32</v>
      </c>
      <c r="D27" s="45" t="s">
        <v>44</v>
      </c>
      <c r="E27" s="46"/>
      <c r="F27" s="47">
        <f>SUM(F25:F25)</f>
        <v>21001</v>
      </c>
      <c r="G27" s="37">
        <f t="shared" si="0"/>
        <v>1050.05</v>
      </c>
      <c r="H27" s="37">
        <f t="shared" si="1"/>
        <v>22051.05</v>
      </c>
      <c r="I27" s="59"/>
      <c r="J27" s="60"/>
      <c r="K27" s="60"/>
      <c r="L27" s="61"/>
    </row>
    <row r="28" s="1" customFormat="1" ht="17" customHeight="1" spans="1:12">
      <c r="A28" s="52" t="s">
        <v>47</v>
      </c>
      <c r="B28" s="53"/>
      <c r="C28" s="53"/>
      <c r="D28" s="45"/>
      <c r="E28" s="53"/>
      <c r="F28" s="54">
        <f>SUM(F8:F27)</f>
        <v>131255</v>
      </c>
      <c r="G28" s="37">
        <f t="shared" si="0"/>
        <v>6562.75</v>
      </c>
      <c r="H28" s="37">
        <f t="shared" si="1"/>
        <v>137817.75</v>
      </c>
      <c r="I28" s="62"/>
      <c r="J28" s="62"/>
      <c r="K28" s="62"/>
      <c r="L28" s="62"/>
    </row>
  </sheetData>
  <mergeCells count="16">
    <mergeCell ref="A1:L1"/>
    <mergeCell ref="A2:L2"/>
    <mergeCell ref="E3:F3"/>
    <mergeCell ref="E4:F4"/>
    <mergeCell ref="A8:A12"/>
    <mergeCell ref="A17:A23"/>
    <mergeCell ref="B8:B12"/>
    <mergeCell ref="B17:B23"/>
    <mergeCell ref="C8:C12"/>
    <mergeCell ref="C17:C23"/>
    <mergeCell ref="D8:D12"/>
    <mergeCell ref="D17:D23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2025-04-28T01:55:10Z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3BCCC7F699E44928ACF9B96DFB6B6250_12</vt:lpwstr>
  </property>
</Properties>
</file>