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<sst xmlns="http://schemas.openxmlformats.org/spreadsheetml/2006/main" count="91" uniqueCount="47">
  <si>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</si>
  <si>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</si>
  <si>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</si>
  <si>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</si>
  <si>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</si>
  <si>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</si>
  <si>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</si>
  <si>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</si>
  <si>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</si>
  <si>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</si>
  <si>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</si>
  <si>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</si>
  <si>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</si>
  <si>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</si>
  <si>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</si>
  <si>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</si>
  <si>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</si>
  <si>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</si>
  <si>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</si>
  <si>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</si>
  <si>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</si>
  <si>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</si>
  <si>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</si>
  <si>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</si>
  <si>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</si>
  <si>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</si>
  <si>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</si>
  <si>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</si>
  <si>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</si>
  <si>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</si>
  <si>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t xml:space="preserve">25598-01
25660-01
25938-01
25092-01
</t>
    </r>
    <r>
      <rPr>
        <b/>
        <sz val="11"/>
        <rFont val="宋体"/>
        <charset val="134"/>
      </rPr>
      <t>补差数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</si>
  <si>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</si>
  <si>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</si>
  <si>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</si>
  <si>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</si>
  <si>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</si>
  <si>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XS</t>
  </si>
  <si>
    <t>S</t>
  </si>
  <si>
    <t>L</t>
  </si>
  <si>
    <t>XL</t>
  </si>
  <si>
    <r>
      <t xml:space="preserve">25598-01
25660-01
25938-01
25092-01
</t>
    </r>
    <r>
      <rPr>
        <b/>
        <sz val="11"/>
        <color rgb="FF000000"/>
        <rFont val="宋体"/>
        <charset val="134"/>
      </rPr>
      <t>补差数</t>
    </r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</si>
  <si>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</si>
  <si>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</si>
  <si>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</si>
  <si>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605</t>
  </si>
  <si>
    <t>711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</si>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</sst>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R12" sqref="R12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2483</v>
      </c>
      <c r="G8" s="37">
        <f>F8*0.05</f>
        <v>124.15</v>
      </c>
      <c r="H8" s="37">
        <f>F8+G8</f>
        <v>2607.15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1587</v>
      </c>
      <c r="G9" s="37">
        <f t="shared" ref="G9:G29" si="0">F9*0.05</f>
        <v>79.35</v>
      </c>
      <c r="H9" s="37">
        <f t="shared" ref="H9:H29" si="1">F9+G9</f>
        <v>1666.35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162</v>
      </c>
      <c r="G10" s="37">
        <f t="shared" si="0"/>
        <v>8.1</v>
      </c>
      <c r="H10" s="37">
        <f t="shared" si="1"/>
        <v>170.1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326</v>
      </c>
      <c r="G11" s="37">
        <f t="shared" si="0"/>
        <v>16.3</v>
      </c>
      <c r="H11" s="37">
        <f t="shared" si="1"/>
        <v>342.3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53</v>
      </c>
      <c r="G12" s="37">
        <f t="shared" si="0"/>
        <v>2.65</v>
      </c>
      <c r="H12" s="37">
        <f t="shared" si="1"/>
        <v>55.65</v>
      </c>
      <c r="I12" s="55"/>
      <c r="J12" s="56"/>
      <c r="K12" s="56"/>
      <c r="L12" s="57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670</v>
      </c>
      <c r="G13" s="37">
        <f t="shared" si="0"/>
        <v>33.5</v>
      </c>
      <c r="H13" s="37">
        <f t="shared" si="1"/>
        <v>703.5</v>
      </c>
      <c r="I13" s="55"/>
      <c r="J13" s="56"/>
      <c r="K13" s="56"/>
      <c r="L13" s="57"/>
    </row>
    <row r="14" s="1" customFormat="1" ht="93" customHeight="1" spans="1:12">
      <c r="A14" s="42" t="s">
        <v>40</v>
      </c>
      <c r="B14" s="43" t="s">
        <v>41</v>
      </c>
      <c r="C14" s="44" t="s">
        <v>32</v>
      </c>
      <c r="D14" s="45" t="s">
        <v>33</v>
      </c>
      <c r="E14" s="46"/>
      <c r="F14" s="47">
        <f>SUM(F8:F13)</f>
        <v>5281</v>
      </c>
      <c r="G14" s="37">
        <f t="shared" si="0"/>
        <v>264.05</v>
      </c>
      <c r="H14" s="37">
        <f t="shared" si="1"/>
        <v>5545.05</v>
      </c>
      <c r="I14" s="55"/>
      <c r="J14" s="56"/>
      <c r="K14" s="56"/>
      <c r="L14" s="57"/>
    </row>
    <row r="15" s="1" customFormat="1" ht="91" customHeight="1" spans="1:12">
      <c r="A15" s="42" t="s">
        <v>40</v>
      </c>
      <c r="B15" s="43" t="s">
        <v>42</v>
      </c>
      <c r="C15" s="44" t="s">
        <v>32</v>
      </c>
      <c r="D15" s="45" t="s">
        <v>33</v>
      </c>
      <c r="E15" s="46"/>
      <c r="F15" s="47">
        <f>SUM(F14:F14)</f>
        <v>5281</v>
      </c>
      <c r="G15" s="37">
        <f t="shared" si="0"/>
        <v>264.05</v>
      </c>
      <c r="H15" s="37">
        <f t="shared" si="1"/>
        <v>5545.05</v>
      </c>
      <c r="I15" s="55"/>
      <c r="J15" s="56"/>
      <c r="K15" s="56"/>
      <c r="L15" s="57"/>
    </row>
    <row r="16" s="1" customFormat="1" ht="85" customHeight="1" spans="1:12">
      <c r="A16" s="42" t="s">
        <v>40</v>
      </c>
      <c r="B16" s="43" t="s">
        <v>43</v>
      </c>
      <c r="C16" s="44" t="s">
        <v>32</v>
      </c>
      <c r="D16" s="45" t="s">
        <v>33</v>
      </c>
      <c r="E16" s="46"/>
      <c r="F16" s="47">
        <f>SUM(F14:F14)</f>
        <v>5281</v>
      </c>
      <c r="G16" s="37">
        <f t="shared" si="0"/>
        <v>264.05</v>
      </c>
      <c r="H16" s="37">
        <f t="shared" si="1"/>
        <v>5545.05</v>
      </c>
      <c r="I16" s="55"/>
      <c r="J16" s="56"/>
      <c r="K16" s="56"/>
      <c r="L16" s="57"/>
    </row>
    <row r="17" s="1" customFormat="1" ht="21" customHeight="1" spans="1:12">
      <c r="A17" s="32" t="s">
        <v>30</v>
      </c>
      <c r="B17" s="33" t="s">
        <v>31</v>
      </c>
      <c r="C17" s="34" t="s">
        <v>32</v>
      </c>
      <c r="D17" s="35" t="s">
        <v>44</v>
      </c>
      <c r="E17" s="36" t="s">
        <v>34</v>
      </c>
      <c r="F17" s="37">
        <v>2396</v>
      </c>
      <c r="G17" s="37">
        <f t="shared" si="0"/>
        <v>119.8</v>
      </c>
      <c r="H17" s="37">
        <f t="shared" si="1"/>
        <v>2515.8</v>
      </c>
      <c r="I17" s="55"/>
      <c r="J17" s="56"/>
      <c r="K17" s="56"/>
      <c r="L17" s="57"/>
    </row>
    <row r="18" s="1" customFormat="1" ht="21" customHeight="1" spans="1:12">
      <c r="A18" s="38"/>
      <c r="B18" s="39"/>
      <c r="C18" s="40"/>
      <c r="D18" s="41"/>
      <c r="E18" s="36" t="s">
        <v>35</v>
      </c>
      <c r="F18" s="37">
        <v>1190</v>
      </c>
      <c r="G18" s="37">
        <f t="shared" si="0"/>
        <v>59.5</v>
      </c>
      <c r="H18" s="37">
        <f t="shared" si="1"/>
        <v>1249.5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39</v>
      </c>
      <c r="F19" s="37">
        <v>1255</v>
      </c>
      <c r="G19" s="37">
        <f t="shared" si="0"/>
        <v>62.75</v>
      </c>
      <c r="H19" s="37">
        <f t="shared" si="1"/>
        <v>1317.75</v>
      </c>
      <c r="I19" s="55"/>
      <c r="J19" s="56"/>
      <c r="K19" s="56"/>
      <c r="L19" s="57"/>
    </row>
    <row r="20" s="1" customFormat="1" ht="93" customHeight="1" spans="1:12">
      <c r="A20" s="42" t="s">
        <v>40</v>
      </c>
      <c r="B20" s="43" t="s">
        <v>41</v>
      </c>
      <c r="C20" s="44" t="s">
        <v>32</v>
      </c>
      <c r="D20" s="45" t="s">
        <v>44</v>
      </c>
      <c r="E20" s="46"/>
      <c r="F20" s="47">
        <f>SUM(F17:F19)</f>
        <v>4841</v>
      </c>
      <c r="G20" s="37">
        <f t="shared" si="0"/>
        <v>242.05</v>
      </c>
      <c r="H20" s="37">
        <f t="shared" si="1"/>
        <v>5083.05</v>
      </c>
      <c r="I20" s="55"/>
      <c r="J20" s="56"/>
      <c r="K20" s="56"/>
      <c r="L20" s="57"/>
    </row>
    <row r="21" s="1" customFormat="1" ht="91" customHeight="1" spans="1:12">
      <c r="A21" s="42" t="s">
        <v>40</v>
      </c>
      <c r="B21" s="43" t="s">
        <v>42</v>
      </c>
      <c r="C21" s="44" t="s">
        <v>32</v>
      </c>
      <c r="D21" s="45" t="s">
        <v>44</v>
      </c>
      <c r="E21" s="46"/>
      <c r="F21" s="47">
        <f>SUM(F20:F20)</f>
        <v>4841</v>
      </c>
      <c r="G21" s="37">
        <f t="shared" si="0"/>
        <v>242.05</v>
      </c>
      <c r="H21" s="37">
        <f t="shared" si="1"/>
        <v>5083.05</v>
      </c>
      <c r="I21" s="55"/>
      <c r="J21" s="56"/>
      <c r="K21" s="56"/>
      <c r="L21" s="57"/>
    </row>
    <row r="22" s="1" customFormat="1" ht="85" customHeight="1" spans="1:12">
      <c r="A22" s="42" t="s">
        <v>40</v>
      </c>
      <c r="B22" s="43" t="s">
        <v>43</v>
      </c>
      <c r="C22" s="44" t="s">
        <v>32</v>
      </c>
      <c r="D22" s="45" t="s">
        <v>44</v>
      </c>
      <c r="E22" s="46"/>
      <c r="F22" s="47">
        <f>SUM(F20:F20)</f>
        <v>4841</v>
      </c>
      <c r="G22" s="37">
        <f t="shared" si="0"/>
        <v>242.05</v>
      </c>
      <c r="H22" s="37">
        <f t="shared" si="1"/>
        <v>5083.05</v>
      </c>
      <c r="I22" s="55"/>
      <c r="J22" s="56"/>
      <c r="K22" s="56"/>
      <c r="L22" s="57"/>
    </row>
    <row r="23" s="1" customFormat="1" ht="21" customHeight="1" spans="1:12">
      <c r="A23" s="32" t="s">
        <v>30</v>
      </c>
      <c r="B23" s="33" t="s">
        <v>31</v>
      </c>
      <c r="C23" s="34" t="s">
        <v>32</v>
      </c>
      <c r="D23" s="35" t="s">
        <v>45</v>
      </c>
      <c r="E23" s="36" t="s">
        <v>34</v>
      </c>
      <c r="F23" s="37">
        <v>1264</v>
      </c>
      <c r="G23" s="37">
        <f t="shared" si="0"/>
        <v>63.2</v>
      </c>
      <c r="H23" s="37">
        <f t="shared" si="1"/>
        <v>1327.2</v>
      </c>
      <c r="I23" s="55"/>
      <c r="J23" s="56"/>
      <c r="K23" s="56"/>
      <c r="L23" s="57"/>
    </row>
    <row r="24" s="1" customFormat="1" ht="21" customHeight="1" spans="1:12">
      <c r="A24" s="38"/>
      <c r="B24" s="39"/>
      <c r="C24" s="40"/>
      <c r="D24" s="41"/>
      <c r="E24" s="36" t="s">
        <v>35</v>
      </c>
      <c r="F24" s="37">
        <v>2052</v>
      </c>
      <c r="G24" s="37">
        <f t="shared" si="0"/>
        <v>102.6</v>
      </c>
      <c r="H24" s="37">
        <f t="shared" si="1"/>
        <v>2154.6</v>
      </c>
      <c r="I24" s="55"/>
      <c r="J24" s="56"/>
      <c r="K24" s="56"/>
      <c r="L24" s="57"/>
    </row>
    <row r="25" s="1" customFormat="1" ht="21" customHeight="1" spans="1:12">
      <c r="A25" s="38"/>
      <c r="B25" s="39"/>
      <c r="C25" s="40"/>
      <c r="D25" s="41"/>
      <c r="E25" s="36" t="s">
        <v>39</v>
      </c>
      <c r="F25" s="37">
        <v>1509</v>
      </c>
      <c r="G25" s="37">
        <f t="shared" si="0"/>
        <v>75.45</v>
      </c>
      <c r="H25" s="37">
        <f t="shared" si="1"/>
        <v>1584.45</v>
      </c>
      <c r="I25" s="55"/>
      <c r="J25" s="56"/>
      <c r="K25" s="56"/>
      <c r="L25" s="57"/>
    </row>
    <row r="26" s="1" customFormat="1" ht="93" customHeight="1" spans="1:12">
      <c r="A26" s="42" t="s">
        <v>40</v>
      </c>
      <c r="B26" s="43" t="s">
        <v>41</v>
      </c>
      <c r="C26" s="44" t="s">
        <v>32</v>
      </c>
      <c r="D26" s="45" t="s">
        <v>45</v>
      </c>
      <c r="E26" s="46"/>
      <c r="F26" s="47">
        <f>SUM(F23:F25)</f>
        <v>4825</v>
      </c>
      <c r="G26" s="37">
        <f t="shared" si="0"/>
        <v>241.25</v>
      </c>
      <c r="H26" s="37">
        <f t="shared" si="1"/>
        <v>5066.25</v>
      </c>
      <c r="I26" s="55"/>
      <c r="J26" s="56"/>
      <c r="K26" s="56"/>
      <c r="L26" s="57"/>
    </row>
    <row r="27" s="1" customFormat="1" ht="91" customHeight="1" spans="1:12">
      <c r="A27" s="42" t="s">
        <v>40</v>
      </c>
      <c r="B27" s="43" t="s">
        <v>42</v>
      </c>
      <c r="C27" s="44" t="s">
        <v>32</v>
      </c>
      <c r="D27" s="45" t="s">
        <v>45</v>
      </c>
      <c r="E27" s="46"/>
      <c r="F27" s="47">
        <f>SUM(F26:F26)</f>
        <v>4825</v>
      </c>
      <c r="G27" s="37">
        <f t="shared" si="0"/>
        <v>241.25</v>
      </c>
      <c r="H27" s="37">
        <f t="shared" si="1"/>
        <v>5066.25</v>
      </c>
      <c r="I27" s="55"/>
      <c r="J27" s="56"/>
      <c r="K27" s="56"/>
      <c r="L27" s="57"/>
    </row>
    <row r="28" s="1" customFormat="1" ht="85" customHeight="1" spans="1:12">
      <c r="A28" s="42" t="s">
        <v>40</v>
      </c>
      <c r="B28" s="43" t="s">
        <v>43</v>
      </c>
      <c r="C28" s="44" t="s">
        <v>32</v>
      </c>
      <c r="D28" s="45" t="s">
        <v>45</v>
      </c>
      <c r="E28" s="46"/>
      <c r="F28" s="47">
        <f>SUM(F26:F26)</f>
        <v>4825</v>
      </c>
      <c r="G28" s="37">
        <f t="shared" si="0"/>
        <v>241.25</v>
      </c>
      <c r="H28" s="37">
        <f t="shared" si="1"/>
        <v>5066.25</v>
      </c>
      <c r="I28" s="55"/>
      <c r="J28" s="56"/>
      <c r="K28" s="56"/>
      <c r="L28" s="57"/>
    </row>
    <row r="29" s="1" customFormat="1" ht="17" customHeight="1" spans="1:12">
      <c r="A29" s="48" t="s">
        <v>46</v>
      </c>
      <c r="B29" s="49"/>
      <c r="C29" s="49"/>
      <c r="D29" s="45"/>
      <c r="E29" s="49"/>
      <c r="F29" s="50">
        <f>SUM(F8:F28)</f>
        <v>59788</v>
      </c>
      <c r="G29" s="37">
        <f t="shared" si="0"/>
        <v>2989.4</v>
      </c>
      <c r="H29" s="37">
        <f t="shared" si="1"/>
        <v>62777.4</v>
      </c>
      <c r="I29" s="58"/>
      <c r="J29" s="58"/>
      <c r="K29" s="58"/>
      <c r="L29" s="58"/>
    </row>
  </sheetData>
  <mergeCells count="20">
    <mergeCell ref="A1:L1"/>
    <mergeCell ref="A2:L2"/>
    <mergeCell ref="E3:F3"/>
    <mergeCell ref="E4:F4"/>
    <mergeCell ref="A8:A13"/>
    <mergeCell ref="A17:A19"/>
    <mergeCell ref="A23:A25"/>
    <mergeCell ref="B8:B13"/>
    <mergeCell ref="B17:B19"/>
    <mergeCell ref="B23:B25"/>
    <mergeCell ref="C8:C13"/>
    <mergeCell ref="C17:C19"/>
    <mergeCell ref="C23:C25"/>
    <mergeCell ref="D8:D13"/>
    <mergeCell ref="D17:D19"/>
    <mergeCell ref="D23:D25"/>
    <mergeCell ref="I8:I28"/>
    <mergeCell ref="J8:J28"/>
    <mergeCell ref="K8:K28"/>
    <mergeCell ref="L8:L2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2025-05-23T11:01:50Z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2BF38D980F5E425E99EF0B2305B0D687_12</vt:lpwstr>
  </property>
</Properties>
</file>