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<sst xmlns="http://schemas.openxmlformats.org/spreadsheetml/2006/main" count="61" uniqueCount="46">
  <si>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</si>
  <si>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</si>
  <si>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</si>
  <si>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兴隆帽业  地址：金华市金东区孝顺镇中柔村小星星幼儿园对面 孙凯丽 13957979369 中通73555624608646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</si>
  <si>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</si>
  <si>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</si>
  <si>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</si>
  <si>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</si>
  <si>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</si>
  <si>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</si>
  <si>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</si>
  <si>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</si>
  <si>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</si>
  <si>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</si>
  <si>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</si>
  <si>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</si>
  <si>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</si>
  <si>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</si>
  <si>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</si>
  <si>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</si>
  <si>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</si>
  <si>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</si>
  <si>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</si>
  <si>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</si>
  <si>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P25051457</t>
  </si>
  <si>
    <t xml:space="preserve">21 AULTH09845                                     </t>
  </si>
  <si>
    <t xml:space="preserve">S25050555 </t>
  </si>
  <si>
    <t xml:space="preserve">F3163AX                                                                                             </t>
  </si>
  <si>
    <t>36*35*21</t>
  </si>
  <si>
    <t>34*22*25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</si>
  <si>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</si>
  <si>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</si>
  <si>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</si>
  <si>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</si>
  <si>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</si>
  <si>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款号</t>
  </si>
  <si>
    <t>第一箱</t>
  </si>
  <si>
    <t>BG307 - BEIGE</t>
  </si>
  <si>
    <t>STD</t>
  </si>
  <si>
    <t>有价格</t>
  </si>
  <si>
    <t>F3163AX</t>
  </si>
  <si>
    <t>无价格</t>
  </si>
  <si>
    <t>第二箱</t>
  </si>
  <si>
    <t>BK26 - BLACK</t>
  </si>
  <si>
    <t>BE2 - BLUE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</si>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</sst>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45803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14452</v>
      </c>
      <c r="F8" s="29"/>
      <c r="G8" s="29">
        <v>14885</v>
      </c>
      <c r="H8" s="30">
        <v>1</v>
      </c>
      <c r="I8" s="29"/>
      <c r="J8" s="29">
        <v>15.7</v>
      </c>
      <c r="K8" s="29" t="s">
        <v>28</v>
      </c>
    </row>
    <row r="9" spans="1:11">
      <c r="A9" s="31"/>
      <c r="B9" s="32"/>
      <c r="C9" s="33"/>
      <c r="D9" s="33"/>
      <c r="E9" s="29">
        <v>8819</v>
      </c>
      <c r="F9" s="29"/>
      <c r="G9" s="29">
        <v>9084</v>
      </c>
      <c r="H9" s="34">
        <v>2</v>
      </c>
      <c r="I9" s="29"/>
      <c r="J9" s="27">
        <v>10.9</v>
      </c>
      <c r="K9" s="27" t="s">
        <v>29</v>
      </c>
    </row>
    <row r="10" ht="15" spans="1:11">
      <c r="A10" s="35"/>
      <c r="B10" s="36" t="s">
        <v>30</v>
      </c>
      <c r="C10" s="32"/>
      <c r="D10" s="32"/>
      <c r="E10" s="29">
        <v>1080</v>
      </c>
      <c r="F10" s="29"/>
      <c r="G10" s="29">
        <v>1091</v>
      </c>
      <c r="H10" s="37"/>
      <c r="I10" s="29"/>
      <c r="J10" s="35"/>
      <c r="K10" s="35"/>
    </row>
    <row r="11" spans="1:11">
      <c r="A11" s="29" t="s">
        <v>31</v>
      </c>
      <c r="B11" s="29"/>
      <c r="C11" s="29"/>
      <c r="D11" s="29"/>
      <c r="E11" s="29">
        <f>SUM(E8:E10)</f>
        <v>24351</v>
      </c>
      <c r="F11" s="29"/>
      <c r="G11" s="29">
        <f>SUM(G8:G10)</f>
        <v>25060</v>
      </c>
      <c r="H11" s="30">
        <v>2</v>
      </c>
      <c r="I11" s="29"/>
      <c r="J11" s="29">
        <f>SUM(J8:J10)</f>
        <v>26.6</v>
      </c>
      <c r="K11" s="29"/>
    </row>
    <row r="15" spans="2:8">
      <c r="B15" s="29" t="s">
        <v>32</v>
      </c>
      <c r="C15" s="29" t="s">
        <v>33</v>
      </c>
      <c r="D15" s="38" t="s">
        <v>17</v>
      </c>
      <c r="E15" s="39" t="s">
        <v>34</v>
      </c>
      <c r="F15" s="29"/>
      <c r="G15" s="29"/>
      <c r="H15" s="29" t="s">
        <v>35</v>
      </c>
    </row>
    <row r="16" spans="1:8">
      <c r="A16" s="29" t="s">
        <v>36</v>
      </c>
      <c r="B16" s="40" t="s">
        <v>37</v>
      </c>
      <c r="C16" s="29" t="s">
        <v>38</v>
      </c>
      <c r="D16" s="38">
        <v>6226</v>
      </c>
      <c r="E16" s="39">
        <f t="shared" ref="E16:E21" si="0">D16*1.03</f>
        <v>6412.78</v>
      </c>
      <c r="F16" s="29" t="s">
        <v>39</v>
      </c>
      <c r="G16" s="29">
        <v>1622221</v>
      </c>
      <c r="H16" s="29" t="s">
        <v>40</v>
      </c>
    </row>
    <row r="17" spans="1:8">
      <c r="A17" s="29"/>
      <c r="B17" s="40"/>
      <c r="C17" s="29" t="s">
        <v>38</v>
      </c>
      <c r="D17" s="38">
        <v>1378</v>
      </c>
      <c r="E17" s="39">
        <f t="shared" si="0"/>
        <v>1419.34</v>
      </c>
      <c r="F17" s="29" t="s">
        <v>41</v>
      </c>
      <c r="G17" s="29">
        <v>1622246</v>
      </c>
      <c r="H17" s="29"/>
    </row>
    <row r="18" spans="1:8">
      <c r="A18" s="29" t="s">
        <v>42</v>
      </c>
      <c r="B18" s="40" t="s">
        <v>43</v>
      </c>
      <c r="C18" s="29" t="s">
        <v>38</v>
      </c>
      <c r="D18" s="38">
        <v>7234</v>
      </c>
      <c r="E18" s="39">
        <f t="shared" si="0"/>
        <v>7451.02</v>
      </c>
      <c r="F18" s="29" t="s">
        <v>39</v>
      </c>
      <c r="G18" s="29">
        <v>1622221</v>
      </c>
      <c r="H18" s="29"/>
    </row>
    <row r="19" spans="1:8">
      <c r="A19" s="29"/>
      <c r="B19" s="40"/>
      <c r="C19" s="29" t="s">
        <v>38</v>
      </c>
      <c r="D19" s="38">
        <v>1585</v>
      </c>
      <c r="E19" s="39">
        <f t="shared" si="0"/>
        <v>1632.55</v>
      </c>
      <c r="F19" s="29" t="s">
        <v>41</v>
      </c>
      <c r="G19" s="29">
        <v>1622246</v>
      </c>
      <c r="H19" s="29"/>
    </row>
    <row r="20" spans="1:8">
      <c r="A20" s="29" t="s">
        <v>36</v>
      </c>
      <c r="B20" s="40" t="s">
        <v>44</v>
      </c>
      <c r="C20" s="29" t="s">
        <v>38</v>
      </c>
      <c r="D20" s="38">
        <v>5602</v>
      </c>
      <c r="E20" s="39">
        <f t="shared" si="0"/>
        <v>5770.06</v>
      </c>
      <c r="F20" s="29" t="s">
        <v>39</v>
      </c>
      <c r="G20" s="29">
        <v>1622221</v>
      </c>
      <c r="H20" s="29"/>
    </row>
    <row r="21" spans="1:8">
      <c r="A21" s="29"/>
      <c r="B21" s="40"/>
      <c r="C21" s="29" t="s">
        <v>38</v>
      </c>
      <c r="D21" s="38">
        <v>1246</v>
      </c>
      <c r="E21" s="39">
        <f t="shared" si="0"/>
        <v>1283.38</v>
      </c>
      <c r="F21" s="29" t="s">
        <v>41</v>
      </c>
      <c r="G21" s="29">
        <v>1622246</v>
      </c>
      <c r="H21" s="29"/>
    </row>
    <row r="22" spans="2:8">
      <c r="B22" s="29" t="s">
        <v>31</v>
      </c>
      <c r="C22" s="29"/>
      <c r="D22" s="38">
        <f>SUM(D16:D21)</f>
        <v>23271</v>
      </c>
      <c r="E22" s="39">
        <f>SUM(E16:E21)</f>
        <v>23969.13</v>
      </c>
      <c r="F22" s="29"/>
      <c r="G22" s="29"/>
      <c r="H22" s="29"/>
    </row>
    <row r="23" spans="4:8">
      <c r="D23" s="41"/>
      <c r="E23" s="41"/>
      <c r="H23"/>
    </row>
    <row r="24" spans="4:8">
      <c r="D24" s="41"/>
      <c r="E24" s="41"/>
      <c r="H24"/>
    </row>
    <row r="25" spans="1:8">
      <c r="A25" s="29" t="s">
        <v>42</v>
      </c>
      <c r="B25" s="29" t="s">
        <v>45</v>
      </c>
      <c r="C25" s="29"/>
      <c r="D25" s="38">
        <v>1080</v>
      </c>
      <c r="E25" s="38">
        <f>D25*1.01</f>
        <v>1090.8</v>
      </c>
      <c r="F25" s="29"/>
      <c r="G25" s="29"/>
      <c r="H25" s="29" t="s">
        <v>40</v>
      </c>
    </row>
  </sheetData>
  <mergeCells count="19">
    <mergeCell ref="A1:K1"/>
    <mergeCell ref="A2:D2"/>
    <mergeCell ref="E2:K2"/>
    <mergeCell ref="A8:A10"/>
    <mergeCell ref="A16:A17"/>
    <mergeCell ref="A18:A19"/>
    <mergeCell ref="A20:A21"/>
    <mergeCell ref="B8:B9"/>
    <mergeCell ref="B16:B17"/>
    <mergeCell ref="B18:B19"/>
    <mergeCell ref="B20:B21"/>
    <mergeCell ref="C8:C10"/>
    <mergeCell ref="D8:D10"/>
    <mergeCell ref="H9:H10"/>
    <mergeCell ref="H16:H21"/>
    <mergeCell ref="J9:J10"/>
    <mergeCell ref="K9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2025-05-26T01:16:48Z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282ED1C370724919A3B32210B272D34B_13</vt:lpwstr>
  </property>
</Properties>
</file>