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<sst xmlns="http://schemas.openxmlformats.org/spreadsheetml/2006/main" count="146" uniqueCount="85">
  <si>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</si>
  <si>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</si>
  <si>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</si>
  <si>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</si>
  <si>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SF3179778304356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</si>
  <si>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</si>
  <si>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</si>
  <si>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</si>
  <si>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</si>
  <si>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</si>
  <si>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</si>
  <si>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</si>
  <si>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</si>
  <si>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</si>
  <si>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</si>
  <si>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</si>
  <si>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</si>
  <si>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</si>
  <si>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</si>
  <si>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</si>
  <si>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</si>
  <si>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</si>
  <si>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</si>
  <si>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</si>
  <si>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</si>
  <si>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</si>
  <si>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</si>
  <si>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</si>
  <si>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</si>
  <si>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81442-01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</si>
  <si>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</si>
  <si>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6985-693</t>
  </si>
  <si>
    <t>400</t>
  </si>
  <si>
    <t>XXS</t>
  </si>
  <si>
    <t>1/1</t>
  </si>
  <si>
    <t>10.9</t>
  </si>
  <si>
    <t>11.3</t>
  </si>
  <si>
    <t>30*40*50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</si>
  <si>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</si>
  <si>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</si>
  <si>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</si>
  <si>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</si>
  <si>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</si>
  <si>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</si>
  <si>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</si>
  <si>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802</t>
  </si>
  <si>
    <t>15.8</t>
  </si>
  <si>
    <t>16.2</t>
  </si>
  <si>
    <t>902</t>
  </si>
  <si>
    <t>白色再生空白标(6.0*2.5)
（blank care label)</t>
  </si>
  <si>
    <t>合计</t>
  </si>
  <si>
    <t>Factory name (工厂名称)</t>
  </si>
  <si>
    <t>正信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</si>
  <si>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</si>
  <si>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</si>
  <si>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</si>
  <si>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</si>
  <si>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</si>
  <si>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</si>
  <si>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</si>
  <si>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</si>
  <si>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</si>
  <si>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</si>
  <si>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</si>
  <si>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</si>
  <si>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11.3kg</t>
  </si>
  <si>
    <t>Made In China</t>
  </si>
  <si>
    <t>Net Weight（净重）</t>
  </si>
  <si>
    <t>10.9kg</t>
  </si>
  <si>
    <t>Remark（备注）</t>
  </si>
  <si>
    <t>06985693400013</t>
  </si>
  <si>
    <t>06985693400020</t>
  </si>
  <si>
    <t>06985693400037</t>
  </si>
  <si>
    <t>06985693400044</t>
  </si>
  <si>
    <t>06985693400082</t>
  </si>
  <si>
    <t>06985693802015</t>
  </si>
  <si>
    <t>06985693802022</t>
  </si>
  <si>
    <t>06985693802039</t>
  </si>
  <si>
    <t>06985693802046</t>
  </si>
  <si>
    <t>06985693802084</t>
  </si>
  <si>
    <t>06985693902012</t>
  </si>
  <si>
    <t>06985693902029</t>
  </si>
  <si>
    <t>06985693902036</t>
  </si>
  <si>
    <t>06985693902043</t>
  </si>
  <si>
    <t>06985693902081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</si>
</sst>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</xdr:row>
      <xdr:rowOff>95250</xdr:rowOff>
    </xdr:from>
    <xdr:to>
      <xdr:col>8</xdr:col>
      <xdr:colOff>76835</xdr:colOff>
      <xdr:row>4</xdr:row>
      <xdr:rowOff>151765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29325" y="762000"/>
          <a:ext cx="1238885" cy="5803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361950</xdr:colOff>
      <xdr:row>6</xdr:row>
      <xdr:rowOff>419100</xdr:rowOff>
    </xdr:from>
    <xdr:to>
      <xdr:col>1</xdr:col>
      <xdr:colOff>1428750</xdr:colOff>
      <xdr:row>6</xdr:row>
      <xdr:rowOff>1486535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24100" y="4498975"/>
          <a:ext cx="1066800" cy="1067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3"/>
  <sheetViews>
    <sheetView tabSelected="1" workbookViewId="0">
      <selection activeCell="N29" sqref="N29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45812</v>
      </c>
      <c r="F3" s="24"/>
      <c r="G3" s="25"/>
      <c r="H3" s="26"/>
      <c r="I3" s="55"/>
      <c r="J3" s="56"/>
      <c r="K3" s="56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7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156</v>
      </c>
      <c r="G8" s="50">
        <f>F8*0.05</f>
        <v>7.8</v>
      </c>
      <c r="H8" s="50">
        <f t="shared" ref="H8:H33" si="0">F8+G8</f>
        <v>163.8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Q8" s="64"/>
    </row>
    <row r="9" s="16" customFormat="1" ht="20" customHeight="1" spans="1:17">
      <c r="A9" s="46"/>
      <c r="B9" s="47"/>
      <c r="C9" s="10"/>
      <c r="D9" s="48"/>
      <c r="E9" s="49" t="s">
        <v>38</v>
      </c>
      <c r="F9" s="50">
        <v>756</v>
      </c>
      <c r="G9" s="50">
        <f t="shared" ref="G8:G33" si="1">F9*0.05</f>
        <v>37.8</v>
      </c>
      <c r="H9" s="50">
        <f t="shared" si="0"/>
        <v>793.8</v>
      </c>
      <c r="I9" s="62"/>
      <c r="J9" s="63"/>
      <c r="K9" s="63"/>
      <c r="L9" s="63"/>
      <c r="M9" s="61"/>
      <c r="N9" s="61"/>
      <c r="O9" s="61"/>
      <c r="Q9" s="64"/>
    </row>
    <row r="10" s="16" customFormat="1" ht="20" customHeight="1" spans="1:17">
      <c r="A10" s="46"/>
      <c r="B10" s="47"/>
      <c r="C10" s="10"/>
      <c r="D10" s="48"/>
      <c r="E10" s="49" t="s">
        <v>39</v>
      </c>
      <c r="F10" s="50">
        <v>1524</v>
      </c>
      <c r="G10" s="50">
        <f t="shared" si="1"/>
        <v>76.2</v>
      </c>
      <c r="H10" s="50">
        <f t="shared" si="0"/>
        <v>1600.2</v>
      </c>
      <c r="I10" s="62"/>
      <c r="J10" s="63"/>
      <c r="K10" s="63"/>
      <c r="L10" s="63"/>
      <c r="M10" s="61"/>
      <c r="N10" s="61"/>
      <c r="O10" s="61"/>
      <c r="Q10" s="64"/>
    </row>
    <row r="11" s="16" customFormat="1" ht="20" customHeight="1" spans="1:17">
      <c r="A11" s="46"/>
      <c r="B11" s="47"/>
      <c r="C11" s="10"/>
      <c r="D11" s="48"/>
      <c r="E11" s="49" t="s">
        <v>40</v>
      </c>
      <c r="F11" s="50">
        <v>1204</v>
      </c>
      <c r="G11" s="50">
        <f t="shared" si="1"/>
        <v>60.2</v>
      </c>
      <c r="H11" s="50">
        <f t="shared" si="0"/>
        <v>1264.2</v>
      </c>
      <c r="I11" s="62"/>
      <c r="J11" s="63"/>
      <c r="K11" s="63"/>
      <c r="L11" s="63"/>
      <c r="M11" s="61"/>
      <c r="N11" s="61"/>
      <c r="O11" s="61"/>
      <c r="Q11" s="64"/>
    </row>
    <row r="12" s="16" customFormat="1" ht="20" customHeight="1" spans="1:17">
      <c r="A12" s="46"/>
      <c r="B12" s="47"/>
      <c r="C12" s="10"/>
      <c r="D12" s="48"/>
      <c r="E12" s="49" t="s">
        <v>41</v>
      </c>
      <c r="F12" s="50">
        <v>557</v>
      </c>
      <c r="G12" s="50">
        <f t="shared" si="1"/>
        <v>27.85</v>
      </c>
      <c r="H12" s="50">
        <f t="shared" si="0"/>
        <v>584.85</v>
      </c>
      <c r="I12" s="62"/>
      <c r="J12" s="63"/>
      <c r="K12" s="63"/>
      <c r="L12" s="63"/>
      <c r="M12" s="61"/>
      <c r="N12" s="61"/>
      <c r="O12" s="61"/>
      <c r="P12" s="61"/>
      <c r="Q12" s="64"/>
    </row>
    <row r="13" s="16" customFormat="1" ht="30" spans="1:17">
      <c r="A13" s="8" t="s">
        <v>29</v>
      </c>
      <c r="B13" s="47" t="s">
        <v>42</v>
      </c>
      <c r="C13" s="10" t="s">
        <v>31</v>
      </c>
      <c r="D13" s="48" t="s">
        <v>32</v>
      </c>
      <c r="E13" s="51"/>
      <c r="F13" s="52">
        <f>SUM(F8:F12)</f>
        <v>4197</v>
      </c>
      <c r="G13" s="50">
        <f t="shared" si="1"/>
        <v>209.85</v>
      </c>
      <c r="H13" s="50">
        <f t="shared" si="0"/>
        <v>4406.85</v>
      </c>
      <c r="I13" s="62"/>
      <c r="J13" s="63"/>
      <c r="K13" s="63"/>
      <c r="L13" s="63"/>
      <c r="M13" s="64"/>
      <c r="N13" s="61"/>
      <c r="O13" s="64"/>
      <c r="P13" s="61"/>
      <c r="Q13" s="64"/>
    </row>
    <row r="14" s="16" customFormat="1" ht="30" spans="1:12">
      <c r="A14" s="8" t="s">
        <v>29</v>
      </c>
      <c r="B14" s="47" t="s">
        <v>43</v>
      </c>
      <c r="C14" s="10" t="s">
        <v>31</v>
      </c>
      <c r="D14" s="48" t="s">
        <v>32</v>
      </c>
      <c r="E14" s="51"/>
      <c r="F14" s="52">
        <f>SUM(F13:F13)</f>
        <v>4197</v>
      </c>
      <c r="G14" s="50">
        <f t="shared" si="1"/>
        <v>209.85</v>
      </c>
      <c r="H14" s="50">
        <f t="shared" si="0"/>
        <v>4406.85</v>
      </c>
      <c r="I14" s="62"/>
      <c r="J14" s="63"/>
      <c r="K14" s="63"/>
      <c r="L14" s="63"/>
    </row>
    <row r="15" s="16" customFormat="1" ht="30" spans="1:12">
      <c r="A15" s="8" t="s">
        <v>29</v>
      </c>
      <c r="B15" s="47" t="s">
        <v>44</v>
      </c>
      <c r="C15" s="10" t="s">
        <v>31</v>
      </c>
      <c r="D15" s="48" t="s">
        <v>32</v>
      </c>
      <c r="E15" s="51"/>
      <c r="F15" s="52">
        <f>SUM(F14:F14)</f>
        <v>4197</v>
      </c>
      <c r="G15" s="50">
        <f t="shared" si="1"/>
        <v>209.85</v>
      </c>
      <c r="H15" s="50">
        <f t="shared" si="0"/>
        <v>4406.85</v>
      </c>
      <c r="I15" s="62"/>
      <c r="J15" s="63"/>
      <c r="K15" s="63"/>
      <c r="L15" s="63"/>
    </row>
    <row r="16" s="16" customFormat="1" ht="20" customHeight="1" spans="1:17">
      <c r="A16" s="46" t="s">
        <v>29</v>
      </c>
      <c r="B16" s="47" t="s">
        <v>30</v>
      </c>
      <c r="C16" s="10" t="s">
        <v>31</v>
      </c>
      <c r="D16" s="48" t="s">
        <v>45</v>
      </c>
      <c r="E16" s="49" t="s">
        <v>33</v>
      </c>
      <c r="F16" s="50">
        <v>156</v>
      </c>
      <c r="G16" s="50">
        <f t="shared" si="1"/>
        <v>7.8</v>
      </c>
      <c r="H16" s="50">
        <f t="shared" si="0"/>
        <v>163.8</v>
      </c>
      <c r="I16" s="59" t="s">
        <v>34</v>
      </c>
      <c r="J16" s="60" t="s">
        <v>46</v>
      </c>
      <c r="K16" s="60" t="s">
        <v>47</v>
      </c>
      <c r="L16" s="60" t="s">
        <v>37</v>
      </c>
      <c r="M16" s="61"/>
      <c r="N16" s="61"/>
      <c r="O16" s="61"/>
      <c r="Q16" s="64"/>
    </row>
    <row r="17" s="16" customFormat="1" ht="20" customHeight="1" spans="1:17">
      <c r="A17" s="46"/>
      <c r="B17" s="47"/>
      <c r="C17" s="10"/>
      <c r="D17" s="48"/>
      <c r="E17" s="49" t="s">
        <v>38</v>
      </c>
      <c r="F17" s="50">
        <v>756</v>
      </c>
      <c r="G17" s="50">
        <f t="shared" si="1"/>
        <v>37.8</v>
      </c>
      <c r="H17" s="50">
        <f t="shared" si="0"/>
        <v>793.8</v>
      </c>
      <c r="I17" s="62"/>
      <c r="J17" s="63"/>
      <c r="K17" s="63"/>
      <c r="L17" s="63"/>
      <c r="M17" s="61"/>
      <c r="N17" s="61"/>
      <c r="O17" s="61"/>
      <c r="Q17" s="64"/>
    </row>
    <row r="18" s="16" customFormat="1" ht="20" customHeight="1" spans="1:17">
      <c r="A18" s="46"/>
      <c r="B18" s="47"/>
      <c r="C18" s="10"/>
      <c r="D18" s="48"/>
      <c r="E18" s="49" t="s">
        <v>39</v>
      </c>
      <c r="F18" s="50">
        <v>1524</v>
      </c>
      <c r="G18" s="50">
        <f t="shared" si="1"/>
        <v>76.2</v>
      </c>
      <c r="H18" s="50">
        <f t="shared" si="0"/>
        <v>1600.2</v>
      </c>
      <c r="I18" s="62"/>
      <c r="J18" s="63"/>
      <c r="K18" s="63"/>
      <c r="L18" s="63"/>
      <c r="M18" s="61"/>
      <c r="N18" s="61"/>
      <c r="O18" s="61"/>
      <c r="Q18" s="64"/>
    </row>
    <row r="19" s="16" customFormat="1" ht="20" customHeight="1" spans="1:17">
      <c r="A19" s="46"/>
      <c r="B19" s="47"/>
      <c r="C19" s="10"/>
      <c r="D19" s="48"/>
      <c r="E19" s="49" t="s">
        <v>40</v>
      </c>
      <c r="F19" s="50">
        <v>1204</v>
      </c>
      <c r="G19" s="50">
        <f t="shared" si="1"/>
        <v>60.2</v>
      </c>
      <c r="H19" s="50">
        <f t="shared" si="0"/>
        <v>1264.2</v>
      </c>
      <c r="I19" s="62"/>
      <c r="J19" s="63"/>
      <c r="K19" s="63"/>
      <c r="L19" s="63"/>
      <c r="M19" s="61"/>
      <c r="N19" s="61"/>
      <c r="O19" s="61"/>
      <c r="Q19" s="64"/>
    </row>
    <row r="20" s="16" customFormat="1" ht="20" customHeight="1" spans="1:17">
      <c r="A20" s="46"/>
      <c r="B20" s="47"/>
      <c r="C20" s="10"/>
      <c r="D20" s="48"/>
      <c r="E20" s="49" t="s">
        <v>41</v>
      </c>
      <c r="F20" s="50">
        <v>557</v>
      </c>
      <c r="G20" s="50">
        <f t="shared" si="1"/>
        <v>27.85</v>
      </c>
      <c r="H20" s="50">
        <f t="shared" si="0"/>
        <v>584.85</v>
      </c>
      <c r="I20" s="62"/>
      <c r="J20" s="63"/>
      <c r="K20" s="63"/>
      <c r="L20" s="63"/>
      <c r="M20" s="61"/>
      <c r="N20" s="61"/>
      <c r="O20" s="61"/>
      <c r="P20" s="61"/>
      <c r="Q20" s="64"/>
    </row>
    <row r="21" s="16" customFormat="1" ht="30" spans="1:17">
      <c r="A21" s="8" t="s">
        <v>29</v>
      </c>
      <c r="B21" s="47" t="s">
        <v>42</v>
      </c>
      <c r="C21" s="10" t="s">
        <v>31</v>
      </c>
      <c r="D21" s="48" t="s">
        <v>45</v>
      </c>
      <c r="E21" s="51"/>
      <c r="F21" s="52">
        <f>SUM(F16:F20)</f>
        <v>4197</v>
      </c>
      <c r="G21" s="50">
        <f t="shared" si="1"/>
        <v>209.85</v>
      </c>
      <c r="H21" s="50">
        <f t="shared" si="0"/>
        <v>4406.85</v>
      </c>
      <c r="I21" s="62"/>
      <c r="J21" s="63"/>
      <c r="K21" s="63"/>
      <c r="L21" s="63"/>
      <c r="M21" s="64"/>
      <c r="N21" s="61"/>
      <c r="O21" s="64"/>
      <c r="P21" s="61"/>
      <c r="Q21" s="64"/>
    </row>
    <row r="22" s="16" customFormat="1" ht="30" spans="1:12">
      <c r="A22" s="8" t="s">
        <v>29</v>
      </c>
      <c r="B22" s="47" t="s">
        <v>43</v>
      </c>
      <c r="C22" s="10" t="s">
        <v>31</v>
      </c>
      <c r="D22" s="48" t="s">
        <v>45</v>
      </c>
      <c r="E22" s="51"/>
      <c r="F22" s="52">
        <f>SUM(F21:F21)</f>
        <v>4197</v>
      </c>
      <c r="G22" s="50">
        <f t="shared" si="1"/>
        <v>209.85</v>
      </c>
      <c r="H22" s="50">
        <f t="shared" si="0"/>
        <v>4406.85</v>
      </c>
      <c r="I22" s="62"/>
      <c r="J22" s="63"/>
      <c r="K22" s="63"/>
      <c r="L22" s="63"/>
    </row>
    <row r="23" s="16" customFormat="1" ht="30" spans="1:12">
      <c r="A23" s="8" t="s">
        <v>29</v>
      </c>
      <c r="B23" s="47" t="s">
        <v>44</v>
      </c>
      <c r="C23" s="10" t="s">
        <v>31</v>
      </c>
      <c r="D23" s="48" t="s">
        <v>45</v>
      </c>
      <c r="E23" s="51"/>
      <c r="F23" s="52">
        <f>SUM(F22:F22)</f>
        <v>4197</v>
      </c>
      <c r="G23" s="50">
        <f t="shared" si="1"/>
        <v>209.85</v>
      </c>
      <c r="H23" s="50">
        <f t="shared" si="0"/>
        <v>4406.85</v>
      </c>
      <c r="I23" s="62"/>
      <c r="J23" s="63"/>
      <c r="K23" s="63"/>
      <c r="L23" s="63"/>
    </row>
    <row r="24" s="16" customFormat="1" ht="20" customHeight="1" spans="1:17">
      <c r="A24" s="46" t="s">
        <v>29</v>
      </c>
      <c r="B24" s="47" t="s">
        <v>30</v>
      </c>
      <c r="C24" s="10" t="s">
        <v>31</v>
      </c>
      <c r="D24" s="48" t="s">
        <v>48</v>
      </c>
      <c r="E24" s="49" t="s">
        <v>33</v>
      </c>
      <c r="F24" s="50">
        <v>117</v>
      </c>
      <c r="G24" s="50">
        <f t="shared" si="1"/>
        <v>5.85</v>
      </c>
      <c r="H24" s="50">
        <f t="shared" si="0"/>
        <v>122.85</v>
      </c>
      <c r="I24" s="59" t="s">
        <v>34</v>
      </c>
      <c r="J24" s="60" t="s">
        <v>46</v>
      </c>
      <c r="K24" s="60" t="s">
        <v>47</v>
      </c>
      <c r="L24" s="60" t="s">
        <v>37</v>
      </c>
      <c r="M24" s="61"/>
      <c r="N24" s="61"/>
      <c r="O24" s="61"/>
      <c r="Q24" s="64"/>
    </row>
    <row r="25" s="16" customFormat="1" ht="20" customHeight="1" spans="1:17">
      <c r="A25" s="46"/>
      <c r="B25" s="47"/>
      <c r="C25" s="10"/>
      <c r="D25" s="48"/>
      <c r="E25" s="49" t="s">
        <v>38</v>
      </c>
      <c r="F25" s="50">
        <v>566</v>
      </c>
      <c r="G25" s="50">
        <f t="shared" si="1"/>
        <v>28.3</v>
      </c>
      <c r="H25" s="50">
        <f t="shared" si="0"/>
        <v>594.3</v>
      </c>
      <c r="I25" s="62"/>
      <c r="J25" s="63"/>
      <c r="K25" s="63"/>
      <c r="L25" s="63"/>
      <c r="M25" s="61"/>
      <c r="N25" s="61"/>
      <c r="O25" s="61"/>
      <c r="Q25" s="64"/>
    </row>
    <row r="26" s="16" customFormat="1" ht="20" customHeight="1" spans="1:17">
      <c r="A26" s="46"/>
      <c r="B26" s="47"/>
      <c r="C26" s="10"/>
      <c r="D26" s="48"/>
      <c r="E26" s="49" t="s">
        <v>39</v>
      </c>
      <c r="F26" s="50">
        <v>1142</v>
      </c>
      <c r="G26" s="50">
        <f t="shared" si="1"/>
        <v>57.1</v>
      </c>
      <c r="H26" s="50">
        <f t="shared" si="0"/>
        <v>1199.1</v>
      </c>
      <c r="I26" s="62"/>
      <c r="J26" s="63"/>
      <c r="K26" s="63"/>
      <c r="L26" s="63"/>
      <c r="M26" s="61"/>
      <c r="N26" s="61"/>
      <c r="O26" s="61"/>
      <c r="Q26" s="64"/>
    </row>
    <row r="27" s="16" customFormat="1" ht="20" customHeight="1" spans="1:17">
      <c r="A27" s="46"/>
      <c r="B27" s="47"/>
      <c r="C27" s="10"/>
      <c r="D27" s="48"/>
      <c r="E27" s="49" t="s">
        <v>40</v>
      </c>
      <c r="F27" s="50">
        <v>904</v>
      </c>
      <c r="G27" s="50">
        <f t="shared" si="1"/>
        <v>45.2</v>
      </c>
      <c r="H27" s="50">
        <f t="shared" si="0"/>
        <v>949.2</v>
      </c>
      <c r="I27" s="62"/>
      <c r="J27" s="63"/>
      <c r="K27" s="63"/>
      <c r="L27" s="63"/>
      <c r="M27" s="61"/>
      <c r="N27" s="61"/>
      <c r="O27" s="61"/>
      <c r="Q27" s="64"/>
    </row>
    <row r="28" s="16" customFormat="1" ht="20" customHeight="1" spans="1:17">
      <c r="A28" s="46"/>
      <c r="B28" s="47"/>
      <c r="C28" s="10"/>
      <c r="D28" s="48"/>
      <c r="E28" s="49" t="s">
        <v>41</v>
      </c>
      <c r="F28" s="50">
        <v>417</v>
      </c>
      <c r="G28" s="50">
        <f t="shared" si="1"/>
        <v>20.85</v>
      </c>
      <c r="H28" s="50">
        <f t="shared" si="0"/>
        <v>437.85</v>
      </c>
      <c r="I28" s="62"/>
      <c r="J28" s="63"/>
      <c r="K28" s="63"/>
      <c r="L28" s="63"/>
      <c r="M28" s="61"/>
      <c r="N28" s="61"/>
      <c r="O28" s="61"/>
      <c r="P28" s="61"/>
      <c r="Q28" s="64"/>
    </row>
    <row r="29" s="16" customFormat="1" ht="30" spans="1:17">
      <c r="A29" s="8" t="s">
        <v>29</v>
      </c>
      <c r="B29" s="47" t="s">
        <v>42</v>
      </c>
      <c r="C29" s="10" t="s">
        <v>31</v>
      </c>
      <c r="D29" s="48" t="s">
        <v>48</v>
      </c>
      <c r="E29" s="51"/>
      <c r="F29" s="52">
        <f>SUM(F24:F28)</f>
        <v>3146</v>
      </c>
      <c r="G29" s="50">
        <f t="shared" si="1"/>
        <v>157.3</v>
      </c>
      <c r="H29" s="50">
        <f t="shared" si="0"/>
        <v>3303.3</v>
      </c>
      <c r="I29" s="62"/>
      <c r="J29" s="63"/>
      <c r="K29" s="63"/>
      <c r="L29" s="63"/>
      <c r="M29" s="64"/>
      <c r="N29" s="61"/>
      <c r="O29" s="64"/>
      <c r="P29" s="61"/>
      <c r="Q29" s="64"/>
    </row>
    <row r="30" s="16" customFormat="1" ht="30" spans="1:12">
      <c r="A30" s="8" t="s">
        <v>29</v>
      </c>
      <c r="B30" s="47" t="s">
        <v>43</v>
      </c>
      <c r="C30" s="10" t="s">
        <v>31</v>
      </c>
      <c r="D30" s="48" t="s">
        <v>48</v>
      </c>
      <c r="E30" s="51"/>
      <c r="F30" s="52">
        <f>SUM(F29:F29)</f>
        <v>3146</v>
      </c>
      <c r="G30" s="50">
        <f t="shared" si="1"/>
        <v>157.3</v>
      </c>
      <c r="H30" s="50">
        <f t="shared" si="0"/>
        <v>3303.3</v>
      </c>
      <c r="I30" s="62"/>
      <c r="J30" s="63"/>
      <c r="K30" s="63"/>
      <c r="L30" s="63"/>
    </row>
    <row r="31" s="16" customFormat="1" ht="30" spans="1:12">
      <c r="A31" s="8" t="s">
        <v>29</v>
      </c>
      <c r="B31" s="47" t="s">
        <v>44</v>
      </c>
      <c r="C31" s="10" t="s">
        <v>31</v>
      </c>
      <c r="D31" s="48" t="s">
        <v>48</v>
      </c>
      <c r="E31" s="51"/>
      <c r="F31" s="52">
        <f>SUM(F30:F30)</f>
        <v>3146</v>
      </c>
      <c r="G31" s="50">
        <f t="shared" si="1"/>
        <v>157.3</v>
      </c>
      <c r="H31" s="50">
        <f t="shared" si="0"/>
        <v>3303.3</v>
      </c>
      <c r="I31" s="62"/>
      <c r="J31" s="63"/>
      <c r="K31" s="63"/>
      <c r="L31" s="63"/>
    </row>
    <row r="32" s="16" customFormat="1" ht="27" spans="1:12">
      <c r="A32" s="8" t="s">
        <v>29</v>
      </c>
      <c r="B32" s="47" t="s">
        <v>49</v>
      </c>
      <c r="C32" s="10" t="s">
        <v>31</v>
      </c>
      <c r="D32" s="48" t="s">
        <v>48</v>
      </c>
      <c r="E32" s="51"/>
      <c r="F32" s="52">
        <v>11540</v>
      </c>
      <c r="G32" s="50">
        <f t="shared" si="1"/>
        <v>577</v>
      </c>
      <c r="H32" s="50">
        <f t="shared" si="0"/>
        <v>12117</v>
      </c>
      <c r="I32" s="62"/>
      <c r="J32" s="63"/>
      <c r="K32" s="63"/>
      <c r="L32" s="63"/>
    </row>
    <row r="33" s="16" customFormat="1" ht="15" spans="1:12">
      <c r="A33" s="53" t="s">
        <v>50</v>
      </c>
      <c r="B33" s="54"/>
      <c r="C33" s="54"/>
      <c r="D33" s="48"/>
      <c r="E33" s="54"/>
      <c r="F33" s="10">
        <f>SUM(F8:F32)</f>
        <v>57700</v>
      </c>
      <c r="G33" s="50">
        <f t="shared" si="1"/>
        <v>2885</v>
      </c>
      <c r="H33" s="50">
        <f t="shared" si="0"/>
        <v>60585</v>
      </c>
      <c r="I33" s="65"/>
      <c r="J33" s="65"/>
      <c r="K33" s="65"/>
      <c r="L33" s="65"/>
    </row>
  </sheetData>
  <mergeCells count="20">
    <mergeCell ref="A1:L1"/>
    <mergeCell ref="A2:L2"/>
    <mergeCell ref="E3:F3"/>
    <mergeCell ref="E4:F4"/>
    <mergeCell ref="A8:A12"/>
    <mergeCell ref="A16:A20"/>
    <mergeCell ref="A24:A28"/>
    <mergeCell ref="B8:B12"/>
    <mergeCell ref="B16:B20"/>
    <mergeCell ref="B24:B28"/>
    <mergeCell ref="C8:C12"/>
    <mergeCell ref="C16:C20"/>
    <mergeCell ref="C24:C28"/>
    <mergeCell ref="D8:D12"/>
    <mergeCell ref="D16:D20"/>
    <mergeCell ref="D24:D28"/>
    <mergeCell ref="I8:I32"/>
    <mergeCell ref="J8:J32"/>
    <mergeCell ref="K8:K32"/>
    <mergeCell ref="L8:L32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topLeftCell="A7" workbookViewId="0">
      <selection activeCell="A34" sqref="A3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 t="s">
        <v>52</v>
      </c>
      <c r="C2" s="7"/>
    </row>
    <row r="3" s="1" customFormat="1" ht="63" customHeight="1" spans="1:3">
      <c r="A3" s="5" t="s">
        <v>53</v>
      </c>
      <c r="B3" s="8" t="s">
        <v>29</v>
      </c>
      <c r="C3" s="9"/>
    </row>
    <row r="4" s="1" customFormat="1" ht="40" customHeight="1" spans="1:3">
      <c r="A4" s="5" t="s">
        <v>54</v>
      </c>
      <c r="B4" s="10" t="s">
        <v>31</v>
      </c>
      <c r="C4" s="11"/>
    </row>
    <row r="5" s="1" customFormat="1" ht="108" customHeight="1" spans="1:3">
      <c r="A5" s="5" t="s">
        <v>55</v>
      </c>
      <c r="B5" s="12" t="s">
        <v>56</v>
      </c>
      <c r="C5" s="13" t="s">
        <v>57</v>
      </c>
    </row>
    <row r="6" s="1" customFormat="1" ht="14.25" spans="1:3">
      <c r="A6" s="5" t="s">
        <v>58</v>
      </c>
      <c r="B6" s="14" t="s">
        <v>59</v>
      </c>
      <c r="C6" s="15" t="s">
        <v>60</v>
      </c>
    </row>
    <row r="7" s="1" customFormat="1" ht="123" customHeight="1" spans="1:3">
      <c r="A7" s="5" t="s">
        <v>61</v>
      </c>
      <c r="B7" s="5"/>
      <c r="C7" s="15"/>
    </row>
    <row r="8" s="1" customFormat="1" ht="14.25" spans="1:3">
      <c r="A8" s="5" t="s">
        <v>62</v>
      </c>
      <c r="B8" s="5" t="s">
        <v>37</v>
      </c>
      <c r="C8" s="7" t="s">
        <v>63</v>
      </c>
    </row>
    <row r="9" s="1" customFormat="1" ht="14.25" spans="1:3">
      <c r="A9" s="5" t="s">
        <v>64</v>
      </c>
      <c r="B9" s="5" t="s">
        <v>65</v>
      </c>
      <c r="C9" s="9" t="s">
        <v>66</v>
      </c>
    </row>
    <row r="10" s="1" customFormat="1" ht="14.25" spans="1:3">
      <c r="A10" s="5" t="s">
        <v>67</v>
      </c>
      <c r="B10" s="5" t="s">
        <v>68</v>
      </c>
      <c r="C10" s="9"/>
    </row>
    <row r="11" s="1" customFormat="1" ht="14.25" spans="1:3">
      <c r="A11" s="5" t="s">
        <v>69</v>
      </c>
      <c r="B11" s="5"/>
      <c r="C11" s="11"/>
    </row>
    <row r="19" spans="1:1">
      <c r="A19" s="66" t="s">
        <v>70</v>
      </c>
    </row>
    <row r="20" spans="1:1">
      <c r="A20" s="66" t="s">
        <v>71</v>
      </c>
    </row>
    <row r="21" spans="1:1">
      <c r="A21" s="66" t="s">
        <v>72</v>
      </c>
    </row>
    <row r="22" spans="1:1">
      <c r="A22" s="66" t="s">
        <v>73</v>
      </c>
    </row>
    <row r="23" spans="1:1">
      <c r="A23" s="66" t="s">
        <v>74</v>
      </c>
    </row>
    <row r="24" spans="1:1">
      <c r="A24" s="66" t="s">
        <v>75</v>
      </c>
    </row>
    <row r="25" spans="1:1">
      <c r="A25" s="66" t="s">
        <v>76</v>
      </c>
    </row>
    <row r="26" spans="1:1">
      <c r="A26" s="66" t="s">
        <v>77</v>
      </c>
    </row>
    <row r="27" spans="1:1">
      <c r="A27" s="66" t="s">
        <v>78</v>
      </c>
    </row>
    <row r="28" spans="1:1">
      <c r="A28" s="66" t="s">
        <v>79</v>
      </c>
    </row>
    <row r="29" spans="1:1">
      <c r="A29" s="66" t="s">
        <v>80</v>
      </c>
    </row>
    <row r="30" spans="1:1">
      <c r="A30" s="66" t="s">
        <v>81</v>
      </c>
    </row>
    <row r="31" spans="1:1">
      <c r="A31" s="66" t="s">
        <v>82</v>
      </c>
    </row>
    <row r="32" spans="1:1">
      <c r="A32" s="66" t="s">
        <v>83</v>
      </c>
    </row>
    <row r="33" spans="1:1">
      <c r="A33" s="66" t="s">
        <v>84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2025-06-04T05:17:36Z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48A0A3D7776744E9AC5279A92AD487A5_12</vt:lpwstr>
  </property>
</Properties>
</file>