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<sst xmlns="http://schemas.openxmlformats.org/spreadsheetml/2006/main" count="58" uniqueCount="47">
  <si>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</si>
  <si>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</si>
  <si>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</si>
  <si>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张超18565246327淇翎服饰有限公司广东省东莞市大朗镇大朗镇菜边村北坑七街3号中通73558318576982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</si>
  <si>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</si>
  <si>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</si>
  <si>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</si>
  <si>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</si>
  <si>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</si>
  <si>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</si>
  <si>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</si>
  <si>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</si>
  <si>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</si>
  <si>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</si>
  <si>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</si>
  <si>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</si>
  <si>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</si>
  <si>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</si>
  <si>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</si>
  <si>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</si>
  <si>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</si>
  <si>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</si>
  <si>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</si>
  <si>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</si>
  <si>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P25060523</t>
  </si>
  <si>
    <t xml:space="preserve">21 AULTH09845                                     </t>
  </si>
  <si>
    <t xml:space="preserve">S25060223 </t>
  </si>
  <si>
    <t xml:space="preserve">F5884AX                                                                                             </t>
  </si>
  <si>
    <t>27*21*10.5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</si>
  <si>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</si>
  <si>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</si>
  <si>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</si>
  <si>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</si>
  <si>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</si>
  <si>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</si>
  <si>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</si>
  <si>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</si>
  <si>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</si>
  <si>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1633018/1633014</t>
  </si>
  <si>
    <t>F5884AX</t>
  </si>
  <si>
    <t>M</t>
  </si>
  <si>
    <t>L</t>
  </si>
  <si>
    <t>XL</t>
  </si>
  <si>
    <t>XXL</t>
  </si>
  <si>
    <t>3XL</t>
  </si>
  <si>
    <t>GR130 - GREY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</si>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</sst>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I20" sqref="I2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7" t="s">
        <v>10</v>
      </c>
      <c r="J6" s="4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8" t="s">
        <v>21</v>
      </c>
      <c r="J7" s="4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1224</v>
      </c>
      <c r="F8" s="30"/>
      <c r="G8" s="30">
        <v>1273</v>
      </c>
      <c r="H8" s="31">
        <v>1</v>
      </c>
      <c r="I8" s="30"/>
      <c r="J8" s="27">
        <v>2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396</v>
      </c>
      <c r="F9" s="30"/>
      <c r="G9" s="30">
        <v>404</v>
      </c>
      <c r="H9" s="34"/>
      <c r="I9" s="30"/>
      <c r="J9" s="32"/>
      <c r="K9" s="32"/>
    </row>
    <row r="10" spans="1:11">
      <c r="A10" s="30" t="s">
        <v>30</v>
      </c>
      <c r="B10" s="30"/>
      <c r="C10" s="30"/>
      <c r="D10" s="30"/>
      <c r="E10" s="30">
        <f>SUM(E8:E9)</f>
        <v>1620</v>
      </c>
      <c r="F10" s="30"/>
      <c r="G10" s="30">
        <f>SUM(G8:G9)</f>
        <v>1677</v>
      </c>
      <c r="H10" s="35">
        <f>SUM(H8:H9)</f>
        <v>1</v>
      </c>
      <c r="I10" s="30"/>
      <c r="J10" s="30">
        <v>2</v>
      </c>
      <c r="K10" s="30"/>
    </row>
    <row r="15" spans="1:6">
      <c r="A15" s="30" t="s">
        <v>31</v>
      </c>
      <c r="B15" s="30" t="s">
        <v>32</v>
      </c>
      <c r="C15" s="36" t="s">
        <v>17</v>
      </c>
      <c r="D15" s="37" t="s">
        <v>33</v>
      </c>
      <c r="E15" s="30" t="s">
        <v>34</v>
      </c>
      <c r="F15" s="30" t="s">
        <v>35</v>
      </c>
    </row>
    <row r="16" ht="15" spans="1:6">
      <c r="A16" s="38" t="s">
        <v>36</v>
      </c>
      <c r="B16" s="39" t="s">
        <v>37</v>
      </c>
      <c r="C16" s="36">
        <v>112.32</v>
      </c>
      <c r="D16" s="37">
        <f t="shared" ref="D16:D27" si="0">C16*1.03+1</f>
        <v>116.6896</v>
      </c>
      <c r="E16" s="38" t="s">
        <v>38</v>
      </c>
      <c r="F16" s="40" t="s">
        <v>39</v>
      </c>
    </row>
    <row r="17" ht="15" spans="1:6">
      <c r="A17" s="41"/>
      <c r="B17" s="39" t="s">
        <v>40</v>
      </c>
      <c r="C17" s="36">
        <v>177.84</v>
      </c>
      <c r="D17" s="37">
        <f t="shared" si="0"/>
        <v>184.1752</v>
      </c>
      <c r="E17" s="41"/>
      <c r="F17" s="42"/>
    </row>
    <row r="18" ht="15" spans="1:6">
      <c r="A18" s="41"/>
      <c r="B18" s="39" t="s">
        <v>41</v>
      </c>
      <c r="C18" s="36">
        <v>196.56</v>
      </c>
      <c r="D18" s="37">
        <f t="shared" si="0"/>
        <v>203.4568</v>
      </c>
      <c r="E18" s="41"/>
      <c r="F18" s="42"/>
    </row>
    <row r="19" ht="15" spans="1:6">
      <c r="A19" s="41"/>
      <c r="B19" s="39" t="s">
        <v>42</v>
      </c>
      <c r="C19" s="36">
        <v>131.04</v>
      </c>
      <c r="D19" s="37">
        <f t="shared" si="0"/>
        <v>135.9712</v>
      </c>
      <c r="E19" s="41"/>
      <c r="F19" s="42"/>
    </row>
    <row r="20" ht="15" spans="1:6">
      <c r="A20" s="41"/>
      <c r="B20" s="39" t="s">
        <v>43</v>
      </c>
      <c r="C20" s="36">
        <v>65.52</v>
      </c>
      <c r="D20" s="37">
        <f t="shared" si="0"/>
        <v>68.4856</v>
      </c>
      <c r="E20" s="41"/>
      <c r="F20" s="42"/>
    </row>
    <row r="21" ht="15" spans="1:6">
      <c r="A21" s="43"/>
      <c r="B21" s="39" t="s">
        <v>44</v>
      </c>
      <c r="C21" s="36">
        <v>65.52</v>
      </c>
      <c r="D21" s="37">
        <f t="shared" si="0"/>
        <v>68.4856</v>
      </c>
      <c r="E21" s="43"/>
      <c r="F21" s="42"/>
    </row>
    <row r="22" ht="15" spans="1:6">
      <c r="A22" s="38" t="s">
        <v>45</v>
      </c>
      <c r="B22" s="39" t="s">
        <v>37</v>
      </c>
      <c r="C22" s="36">
        <v>69.68</v>
      </c>
      <c r="D22" s="37">
        <f t="shared" si="0"/>
        <v>72.7704</v>
      </c>
      <c r="E22" s="38" t="s">
        <v>38</v>
      </c>
      <c r="F22" s="42"/>
    </row>
    <row r="23" ht="15" spans="1:6">
      <c r="A23" s="41"/>
      <c r="B23" s="39" t="s">
        <v>40</v>
      </c>
      <c r="C23" s="36">
        <v>110.24</v>
      </c>
      <c r="D23" s="37">
        <f t="shared" si="0"/>
        <v>114.5472</v>
      </c>
      <c r="E23" s="41"/>
      <c r="F23" s="42"/>
    </row>
    <row r="24" ht="15" spans="1:6">
      <c r="A24" s="41"/>
      <c r="B24" s="39" t="s">
        <v>41</v>
      </c>
      <c r="C24" s="36">
        <v>121.68</v>
      </c>
      <c r="D24" s="37">
        <f t="shared" si="0"/>
        <v>126.3304</v>
      </c>
      <c r="E24" s="41"/>
      <c r="F24" s="42"/>
    </row>
    <row r="25" ht="15" spans="1:6">
      <c r="A25" s="41"/>
      <c r="B25" s="39" t="s">
        <v>42</v>
      </c>
      <c r="C25" s="36">
        <v>81.12</v>
      </c>
      <c r="D25" s="37">
        <f t="shared" si="0"/>
        <v>84.5536</v>
      </c>
      <c r="E25" s="41"/>
      <c r="F25" s="42"/>
    </row>
    <row r="26" ht="15" spans="1:6">
      <c r="A26" s="41"/>
      <c r="B26" s="39" t="s">
        <v>43</v>
      </c>
      <c r="C26" s="36">
        <v>52</v>
      </c>
      <c r="D26" s="37">
        <f t="shared" si="0"/>
        <v>54.56</v>
      </c>
      <c r="E26" s="41"/>
      <c r="F26" s="42"/>
    </row>
    <row r="27" ht="15" spans="1:6">
      <c r="A27" s="43"/>
      <c r="B27" s="39" t="s">
        <v>44</v>
      </c>
      <c r="C27" s="36">
        <v>40.56</v>
      </c>
      <c r="D27" s="37">
        <f t="shared" si="0"/>
        <v>42.7768</v>
      </c>
      <c r="E27" s="43"/>
      <c r="F27" s="44"/>
    </row>
    <row r="28" spans="1:6">
      <c r="A28" s="30" t="s">
        <v>30</v>
      </c>
      <c r="B28" s="30"/>
      <c r="C28" s="36">
        <f>SUM(C16:C27)</f>
        <v>1224.08</v>
      </c>
      <c r="D28" s="37">
        <f>SUM(D16:D27)</f>
        <v>1272.8024</v>
      </c>
      <c r="E28" s="30"/>
      <c r="F28" s="30"/>
    </row>
    <row r="29" spans="3:4">
      <c r="C29" s="45"/>
      <c r="D29" s="45"/>
    </row>
    <row r="30" ht="15" spans="1:6">
      <c r="A30" s="30" t="s">
        <v>46</v>
      </c>
      <c r="B30" s="30"/>
      <c r="C30" s="36">
        <v>396</v>
      </c>
      <c r="D30" s="36">
        <f>C30*1.02</f>
        <v>403.92</v>
      </c>
      <c r="E30" s="46">
        <v>1633016</v>
      </c>
      <c r="F30" s="30" t="s">
        <v>39</v>
      </c>
    </row>
  </sheetData>
  <mergeCells count="16">
    <mergeCell ref="A1:K1"/>
    <mergeCell ref="A2:D2"/>
    <mergeCell ref="E2:K2"/>
    <mergeCell ref="A8:A9"/>
    <mergeCell ref="A16:A21"/>
    <mergeCell ref="A22:A27"/>
    <mergeCell ref="C8:C9"/>
    <mergeCell ref="D8:D9"/>
    <mergeCell ref="E16:E21"/>
    <mergeCell ref="E22:E27"/>
    <mergeCell ref="F16:F2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2025-06-12T02:11:11Z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A351C79715F94B01A53621D78E66F899_13</vt:lpwstr>
  </property>
</Properties>
</file>