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<sst xmlns="http://schemas.openxmlformats.org/spreadsheetml/2006/main" count="180" uniqueCount="90">
  <si>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</si>
  <si>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</si>
  <si>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</si>
  <si>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</si>
  <si>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SF3181687877148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</si>
  <si>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</si>
  <si>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</si>
  <si>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</si>
  <si>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</si>
  <si>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</si>
  <si>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</si>
  <si>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</si>
  <si>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</si>
  <si>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</si>
  <si>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</si>
  <si>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</si>
  <si>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</si>
  <si>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</si>
  <si>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</si>
  <si>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</si>
  <si>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</si>
  <si>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</si>
  <si>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</si>
  <si>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</si>
  <si>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</si>
  <si>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</si>
  <si>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</si>
  <si>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</si>
  <si>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</si>
  <si>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80377-01
79165-01
79159-01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</si>
  <si>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</si>
  <si>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7137-376</t>
  </si>
  <si>
    <t>605</t>
  </si>
  <si>
    <t>XS</t>
  </si>
  <si>
    <t>1/3</t>
  </si>
  <si>
    <t>15.8</t>
  </si>
  <si>
    <t>16.2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</si>
  <si>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</si>
  <si>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</si>
  <si>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</si>
  <si>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</si>
  <si>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</si>
  <si>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</si>
  <si>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</si>
  <si>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</si>
  <si>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2/3</t>
  </si>
  <si>
    <t>18.2</t>
  </si>
  <si>
    <t>18.6</t>
  </si>
  <si>
    <t>79890-01
79888-01</t>
  </si>
  <si>
    <t>600</t>
  </si>
  <si>
    <t>3/3</t>
  </si>
  <si>
    <t>19.8</t>
  </si>
  <si>
    <t>20.2</t>
  </si>
  <si>
    <t>80377-01
79165-01
79159-01
79890-01
79888-01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</si>
  <si>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</si>
  <si>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</si>
  <si>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</si>
  <si>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</si>
  <si>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</si>
  <si>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</si>
  <si>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</si>
  <si>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</si>
  <si>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</si>
  <si>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</si>
  <si>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</si>
  <si>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</si>
  <si>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</si>
  <si>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</si>
  <si>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</si>
  <si>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</si>
  <si>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</si>
  <si>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</si>
  <si>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</si>
  <si>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18.6kg</t>
  </si>
  <si>
    <t>18.2kg</t>
  </si>
  <si>
    <t xml:space="preserve">RECYCLE CARE LABEL 
RECYCLE COMPONENT LABEL 
blank care label
</t>
  </si>
  <si>
    <t>20.2kg</t>
  </si>
  <si>
    <t>19.8kg</t>
  </si>
  <si>
    <t>07137376802013</t>
  </si>
  <si>
    <t>07137376802020</t>
  </si>
  <si>
    <t>07137376802037</t>
  </si>
  <si>
    <t>07137376802044</t>
  </si>
  <si>
    <t>07137376605010</t>
  </si>
  <si>
    <t>07137376605027</t>
  </si>
  <si>
    <t>07137376605034</t>
  </si>
  <si>
    <t>07137376605041</t>
  </si>
  <si>
    <t>07137376600015</t>
  </si>
  <si>
    <t>07137376600022</t>
  </si>
  <si>
    <t>07137376600039</t>
  </si>
  <si>
    <t>07137376600046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</si>
</sst>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</xdr:row>
      <xdr:rowOff>314325</xdr:rowOff>
    </xdr:from>
    <xdr:to>
      <xdr:col>8</xdr:col>
      <xdr:colOff>400050</xdr:colOff>
      <xdr:row>5</xdr:row>
      <xdr:rowOff>38100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95900" y="647700"/>
          <a:ext cx="167640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62865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314325</xdr:rowOff>
    </xdr:from>
    <xdr:to>
      <xdr:col>1</xdr:col>
      <xdr:colOff>1524000</xdr:colOff>
      <xdr:row>6</xdr:row>
      <xdr:rowOff>1228725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867150"/>
          <a:ext cx="1266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22225</xdr:rowOff>
    </xdr:from>
    <xdr:to>
      <xdr:col>2</xdr:col>
      <xdr:colOff>1809750</xdr:colOff>
      <xdr:row>16</xdr:row>
      <xdr:rowOff>62865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43267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19</xdr:row>
      <xdr:rowOff>209550</xdr:rowOff>
    </xdr:from>
    <xdr:to>
      <xdr:col>1</xdr:col>
      <xdr:colOff>1562100</xdr:colOff>
      <xdr:row>19</xdr:row>
      <xdr:rowOff>1247775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05025" y="9953625"/>
          <a:ext cx="141922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26</xdr:row>
      <xdr:rowOff>76200</xdr:rowOff>
    </xdr:from>
    <xdr:to>
      <xdr:col>0</xdr:col>
      <xdr:colOff>1829433</xdr:colOff>
      <xdr:row>26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4587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27</xdr:row>
      <xdr:rowOff>133350</xdr:rowOff>
    </xdr:from>
    <xdr:to>
      <xdr:col>2</xdr:col>
      <xdr:colOff>1562100</xdr:colOff>
      <xdr:row>28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2270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28</xdr:row>
      <xdr:rowOff>22225</xdr:rowOff>
    </xdr:from>
    <xdr:to>
      <xdr:col>2</xdr:col>
      <xdr:colOff>1809750</xdr:colOff>
      <xdr:row>28</xdr:row>
      <xdr:rowOff>643890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36239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32</xdr:row>
      <xdr:rowOff>171450</xdr:rowOff>
    </xdr:from>
    <xdr:to>
      <xdr:col>1</xdr:col>
      <xdr:colOff>1438275</xdr:colOff>
      <xdr:row>32</xdr:row>
      <xdr:rowOff>1038225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14550" y="16487775"/>
          <a:ext cx="1285875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G21" sqref="G21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45796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6243</v>
      </c>
      <c r="G8" s="51">
        <f>F8*0.05</f>
        <v>312.15</v>
      </c>
      <c r="H8" s="51">
        <f>F8+G8</f>
        <v>6555.15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8326</v>
      </c>
      <c r="G9" s="51">
        <f t="shared" ref="G9:G30" si="0">F9*0.05</f>
        <v>416.3</v>
      </c>
      <c r="H9" s="51">
        <f t="shared" ref="H9:H30" si="1">F9+G9</f>
        <v>8742.3</v>
      </c>
      <c r="I9" s="67"/>
      <c r="J9" s="67"/>
      <c r="K9" s="67"/>
      <c r="L9" s="67"/>
    </row>
    <row r="10" s="16" customFormat="1" ht="15" spans="1:12">
      <c r="A10" s="52"/>
      <c r="B10" s="53"/>
      <c r="C10" s="54"/>
      <c r="D10" s="55"/>
      <c r="E10" s="50" t="s">
        <v>39</v>
      </c>
      <c r="F10" s="51">
        <v>4785</v>
      </c>
      <c r="G10" s="51">
        <f t="shared" si="0"/>
        <v>239.25</v>
      </c>
      <c r="H10" s="51">
        <f t="shared" si="1"/>
        <v>5024.25</v>
      </c>
      <c r="I10" s="67"/>
      <c r="J10" s="67"/>
      <c r="K10" s="67"/>
      <c r="L10" s="67"/>
    </row>
    <row r="11" s="16" customFormat="1" ht="15" spans="1:12">
      <c r="A11" s="52"/>
      <c r="B11" s="53"/>
      <c r="C11" s="54"/>
      <c r="D11" s="55"/>
      <c r="E11" s="50" t="s">
        <v>40</v>
      </c>
      <c r="F11" s="51">
        <v>1646</v>
      </c>
      <c r="G11" s="51">
        <f t="shared" si="0"/>
        <v>82.3</v>
      </c>
      <c r="H11" s="51">
        <f t="shared" si="1"/>
        <v>1728.3</v>
      </c>
      <c r="I11" s="67"/>
      <c r="J11" s="67"/>
      <c r="K11" s="67"/>
      <c r="L11" s="67"/>
    </row>
    <row r="12" s="16" customFormat="1" ht="45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21000</v>
      </c>
      <c r="G12" s="51">
        <f t="shared" si="0"/>
        <v>1050</v>
      </c>
      <c r="H12" s="51">
        <f t="shared" si="1"/>
        <v>22050</v>
      </c>
      <c r="I12" s="67"/>
      <c r="J12" s="67"/>
      <c r="K12" s="67"/>
      <c r="L12" s="67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21000</v>
      </c>
      <c r="G13" s="51">
        <f t="shared" si="0"/>
        <v>1050</v>
      </c>
      <c r="H13" s="51">
        <f t="shared" si="1"/>
        <v>22050</v>
      </c>
      <c r="I13" s="67"/>
      <c r="J13" s="67"/>
      <c r="K13" s="67"/>
      <c r="L13" s="67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21000</v>
      </c>
      <c r="G14" s="51">
        <f t="shared" si="0"/>
        <v>1050</v>
      </c>
      <c r="H14" s="51">
        <f t="shared" si="1"/>
        <v>22050</v>
      </c>
      <c r="I14" s="67"/>
      <c r="J14" s="67"/>
      <c r="K14" s="67"/>
      <c r="L14" s="67"/>
    </row>
    <row r="15" s="16" customFormat="1" ht="15" spans="1:12">
      <c r="A15" s="46" t="s">
        <v>29</v>
      </c>
      <c r="B15" s="47" t="s">
        <v>30</v>
      </c>
      <c r="C15" s="48" t="s">
        <v>31</v>
      </c>
      <c r="D15" s="49" t="s">
        <v>44</v>
      </c>
      <c r="E15" s="50" t="s">
        <v>33</v>
      </c>
      <c r="F15" s="51">
        <v>7131</v>
      </c>
      <c r="G15" s="51">
        <f t="shared" si="0"/>
        <v>356.55</v>
      </c>
      <c r="H15" s="51">
        <f t="shared" si="1"/>
        <v>7487.55</v>
      </c>
      <c r="I15" s="67" t="s">
        <v>45</v>
      </c>
      <c r="J15" s="67" t="s">
        <v>46</v>
      </c>
      <c r="K15" s="67" t="s">
        <v>47</v>
      </c>
      <c r="L15" s="67" t="s">
        <v>37</v>
      </c>
    </row>
    <row r="16" s="16" customFormat="1" ht="15" spans="1:12">
      <c r="A16" s="52"/>
      <c r="B16" s="53"/>
      <c r="C16" s="54"/>
      <c r="D16" s="55"/>
      <c r="E16" s="50" t="s">
        <v>38</v>
      </c>
      <c r="F16" s="51">
        <v>9512</v>
      </c>
      <c r="G16" s="51">
        <f t="shared" si="0"/>
        <v>475.6</v>
      </c>
      <c r="H16" s="51">
        <f t="shared" si="1"/>
        <v>9987.6</v>
      </c>
      <c r="I16" s="67"/>
      <c r="J16" s="67"/>
      <c r="K16" s="67"/>
      <c r="L16" s="67"/>
    </row>
    <row r="17" s="16" customFormat="1" ht="15" spans="1:12">
      <c r="A17" s="52"/>
      <c r="B17" s="53"/>
      <c r="C17" s="54"/>
      <c r="D17" s="55"/>
      <c r="E17" s="50" t="s">
        <v>39</v>
      </c>
      <c r="F17" s="51">
        <v>5475</v>
      </c>
      <c r="G17" s="51">
        <f t="shared" si="0"/>
        <v>273.75</v>
      </c>
      <c r="H17" s="51">
        <f t="shared" si="1"/>
        <v>5748.75</v>
      </c>
      <c r="I17" s="67"/>
      <c r="J17" s="67"/>
      <c r="K17" s="67"/>
      <c r="L17" s="67"/>
    </row>
    <row r="18" s="16" customFormat="1" ht="15" spans="1:12">
      <c r="A18" s="52"/>
      <c r="B18" s="53"/>
      <c r="C18" s="54"/>
      <c r="D18" s="55"/>
      <c r="E18" s="50" t="s">
        <v>40</v>
      </c>
      <c r="F18" s="51">
        <v>1882</v>
      </c>
      <c r="G18" s="51">
        <f t="shared" si="0"/>
        <v>94.1</v>
      </c>
      <c r="H18" s="51">
        <f t="shared" si="1"/>
        <v>1976.1</v>
      </c>
      <c r="I18" s="67"/>
      <c r="J18" s="67"/>
      <c r="K18" s="67"/>
      <c r="L18" s="67"/>
    </row>
    <row r="19" s="16" customFormat="1" ht="42" customHeight="1" spans="1:12">
      <c r="A19" s="8" t="s">
        <v>29</v>
      </c>
      <c r="B19" s="56" t="s">
        <v>41</v>
      </c>
      <c r="C19" s="10" t="s">
        <v>31</v>
      </c>
      <c r="D19" s="57" t="s">
        <v>44</v>
      </c>
      <c r="E19" s="58"/>
      <c r="F19" s="59">
        <f>SUM(F15:F18)</f>
        <v>24000</v>
      </c>
      <c r="G19" s="51">
        <f t="shared" si="0"/>
        <v>1200</v>
      </c>
      <c r="H19" s="51">
        <f t="shared" si="1"/>
        <v>25200</v>
      </c>
      <c r="I19" s="67"/>
      <c r="J19" s="67"/>
      <c r="K19" s="67"/>
      <c r="L19" s="67"/>
    </row>
    <row r="20" s="16" customFormat="1" ht="43" customHeight="1" spans="1:12">
      <c r="A20" s="8" t="s">
        <v>29</v>
      </c>
      <c r="B20" s="56" t="s">
        <v>42</v>
      </c>
      <c r="C20" s="10" t="s">
        <v>31</v>
      </c>
      <c r="D20" s="57" t="s">
        <v>44</v>
      </c>
      <c r="E20" s="58"/>
      <c r="F20" s="59">
        <f>SUM(F19:F19)</f>
        <v>24000</v>
      </c>
      <c r="G20" s="51">
        <f t="shared" si="0"/>
        <v>1200</v>
      </c>
      <c r="H20" s="51">
        <f t="shared" si="1"/>
        <v>25200</v>
      </c>
      <c r="I20" s="67"/>
      <c r="J20" s="67"/>
      <c r="K20" s="67"/>
      <c r="L20" s="67"/>
    </row>
    <row r="21" s="16" customFormat="1" ht="45" customHeight="1" spans="1:12">
      <c r="A21" s="8" t="s">
        <v>29</v>
      </c>
      <c r="B21" s="56" t="s">
        <v>43</v>
      </c>
      <c r="C21" s="10" t="s">
        <v>31</v>
      </c>
      <c r="D21" s="57" t="s">
        <v>44</v>
      </c>
      <c r="E21" s="58"/>
      <c r="F21" s="59">
        <f>SUM(F20:F20)</f>
        <v>24000</v>
      </c>
      <c r="G21" s="51">
        <f t="shared" si="0"/>
        <v>1200</v>
      </c>
      <c r="H21" s="51">
        <f t="shared" si="1"/>
        <v>25200</v>
      </c>
      <c r="I21" s="67"/>
      <c r="J21" s="67"/>
      <c r="K21" s="67"/>
      <c r="L21" s="67"/>
    </row>
    <row r="22" s="16" customFormat="1" ht="15" spans="1:12">
      <c r="A22" s="46" t="s">
        <v>48</v>
      </c>
      <c r="B22" s="47" t="s">
        <v>30</v>
      </c>
      <c r="C22" s="48" t="s">
        <v>31</v>
      </c>
      <c r="D22" s="49" t="s">
        <v>49</v>
      </c>
      <c r="E22" s="50" t="s">
        <v>33</v>
      </c>
      <c r="F22" s="51">
        <v>3588</v>
      </c>
      <c r="G22" s="51">
        <f t="shared" si="0"/>
        <v>179.4</v>
      </c>
      <c r="H22" s="51">
        <f t="shared" si="1"/>
        <v>3767.4</v>
      </c>
      <c r="I22" s="67" t="s">
        <v>50</v>
      </c>
      <c r="J22" s="67" t="s">
        <v>51</v>
      </c>
      <c r="K22" s="67" t="s">
        <v>52</v>
      </c>
      <c r="L22" s="67" t="s">
        <v>37</v>
      </c>
    </row>
    <row r="23" s="16" customFormat="1" ht="15" spans="1:12">
      <c r="A23" s="52"/>
      <c r="B23" s="53"/>
      <c r="C23" s="54"/>
      <c r="D23" s="55"/>
      <c r="E23" s="50" t="s">
        <v>38</v>
      </c>
      <c r="F23" s="51">
        <v>4776</v>
      </c>
      <c r="G23" s="51">
        <f t="shared" si="0"/>
        <v>238.8</v>
      </c>
      <c r="H23" s="51">
        <f t="shared" si="1"/>
        <v>5014.8</v>
      </c>
      <c r="I23" s="67"/>
      <c r="J23" s="67"/>
      <c r="K23" s="67"/>
      <c r="L23" s="67"/>
    </row>
    <row r="24" s="16" customFormat="1" ht="15" spans="1:12">
      <c r="A24" s="52"/>
      <c r="B24" s="53"/>
      <c r="C24" s="54"/>
      <c r="D24" s="55"/>
      <c r="E24" s="50" t="s">
        <v>39</v>
      </c>
      <c r="F24" s="51">
        <v>2700</v>
      </c>
      <c r="G24" s="51">
        <f t="shared" si="0"/>
        <v>135</v>
      </c>
      <c r="H24" s="51">
        <f t="shared" si="1"/>
        <v>2835</v>
      </c>
      <c r="I24" s="67"/>
      <c r="J24" s="67"/>
      <c r="K24" s="67"/>
      <c r="L24" s="67"/>
    </row>
    <row r="25" s="16" customFormat="1" ht="15" spans="1:12">
      <c r="A25" s="52"/>
      <c r="B25" s="53"/>
      <c r="C25" s="54"/>
      <c r="D25" s="55"/>
      <c r="E25" s="50" t="s">
        <v>40</v>
      </c>
      <c r="F25" s="51">
        <v>936</v>
      </c>
      <c r="G25" s="51">
        <f t="shared" si="0"/>
        <v>46.8</v>
      </c>
      <c r="H25" s="51">
        <f t="shared" si="1"/>
        <v>982.8</v>
      </c>
      <c r="I25" s="67"/>
      <c r="J25" s="67"/>
      <c r="K25" s="67"/>
      <c r="L25" s="67"/>
    </row>
    <row r="26" s="16" customFormat="1" ht="42" customHeight="1" spans="1:12">
      <c r="A26" s="8" t="s">
        <v>48</v>
      </c>
      <c r="B26" s="56" t="s">
        <v>41</v>
      </c>
      <c r="C26" s="10" t="s">
        <v>31</v>
      </c>
      <c r="D26" s="57" t="s">
        <v>49</v>
      </c>
      <c r="E26" s="58"/>
      <c r="F26" s="59">
        <f>SUM(F22:F25)</f>
        <v>12000</v>
      </c>
      <c r="G26" s="51">
        <f t="shared" si="0"/>
        <v>600</v>
      </c>
      <c r="H26" s="51">
        <f t="shared" si="1"/>
        <v>12600</v>
      </c>
      <c r="I26" s="67"/>
      <c r="J26" s="67"/>
      <c r="K26" s="67"/>
      <c r="L26" s="67"/>
    </row>
    <row r="27" s="16" customFormat="1" ht="43" customHeight="1" spans="1:12">
      <c r="A27" s="8" t="s">
        <v>48</v>
      </c>
      <c r="B27" s="56" t="s">
        <v>42</v>
      </c>
      <c r="C27" s="10" t="s">
        <v>31</v>
      </c>
      <c r="D27" s="57" t="s">
        <v>49</v>
      </c>
      <c r="E27" s="58"/>
      <c r="F27" s="59">
        <f>SUM(F26:F26)</f>
        <v>12000</v>
      </c>
      <c r="G27" s="51">
        <f t="shared" si="0"/>
        <v>600</v>
      </c>
      <c r="H27" s="51">
        <f t="shared" si="1"/>
        <v>12600</v>
      </c>
      <c r="I27" s="67"/>
      <c r="J27" s="67"/>
      <c r="K27" s="67"/>
      <c r="L27" s="67"/>
    </row>
    <row r="28" s="16" customFormat="1" ht="45" customHeight="1" spans="1:12">
      <c r="A28" s="8" t="s">
        <v>48</v>
      </c>
      <c r="B28" s="56" t="s">
        <v>43</v>
      </c>
      <c r="C28" s="10" t="s">
        <v>31</v>
      </c>
      <c r="D28" s="57" t="s">
        <v>49</v>
      </c>
      <c r="E28" s="58"/>
      <c r="F28" s="59">
        <f>SUM(F27:F27)</f>
        <v>12000</v>
      </c>
      <c r="G28" s="51">
        <f t="shared" si="0"/>
        <v>600</v>
      </c>
      <c r="H28" s="51">
        <f t="shared" si="1"/>
        <v>12600</v>
      </c>
      <c r="I28" s="67"/>
      <c r="J28" s="67"/>
      <c r="K28" s="67"/>
      <c r="L28" s="67"/>
    </row>
    <row r="29" s="16" customFormat="1" ht="75" spans="1:12">
      <c r="A29" s="8" t="s">
        <v>53</v>
      </c>
      <c r="B29" s="56" t="s">
        <v>54</v>
      </c>
      <c r="C29" s="10" t="s">
        <v>31</v>
      </c>
      <c r="D29" s="57"/>
      <c r="E29" s="58"/>
      <c r="F29" s="59">
        <f>F14+F21+F28</f>
        <v>57000</v>
      </c>
      <c r="G29" s="51">
        <f t="shared" si="0"/>
        <v>2850</v>
      </c>
      <c r="H29" s="51">
        <f t="shared" si="1"/>
        <v>59850</v>
      </c>
      <c r="I29" s="68"/>
      <c r="J29" s="68"/>
      <c r="K29" s="68"/>
      <c r="L29" s="68"/>
    </row>
    <row r="30" s="16" customFormat="1" ht="15" spans="1:12">
      <c r="A30" s="60" t="s">
        <v>55</v>
      </c>
      <c r="B30" s="61"/>
      <c r="C30" s="61"/>
      <c r="D30" s="57"/>
      <c r="E30" s="61"/>
      <c r="F30" s="10">
        <f>SUM(F8:F29)</f>
        <v>285000</v>
      </c>
      <c r="G30" s="51">
        <f t="shared" si="0"/>
        <v>14250</v>
      </c>
      <c r="H30" s="51">
        <f t="shared" si="1"/>
        <v>299250</v>
      </c>
      <c r="I30" s="69"/>
      <c r="J30" s="69"/>
      <c r="K30" s="69"/>
      <c r="L30" s="69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9"/>
    <mergeCell ref="J8:J14"/>
    <mergeCell ref="J15:J21"/>
    <mergeCell ref="J22:J29"/>
    <mergeCell ref="K8:K14"/>
    <mergeCell ref="K15:K21"/>
    <mergeCell ref="K22:K29"/>
    <mergeCell ref="L8:L14"/>
    <mergeCell ref="L15:L21"/>
    <mergeCell ref="L22:L29"/>
  </mergeCells>
  <pageMargins left="0.75" right="0.75" top="1" bottom="1" header="0.5" footer="0.5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opLeftCell="A31" workbookViewId="0">
      <selection activeCell="A52" sqref="A5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56</v>
      </c>
      <c r="B2" s="6"/>
      <c r="C2" s="7"/>
    </row>
    <row r="3" s="1" customFormat="1" ht="45.75" spans="1:3">
      <c r="A3" s="5" t="s">
        <v>57</v>
      </c>
      <c r="B3" s="8" t="s">
        <v>29</v>
      </c>
      <c r="C3" s="9"/>
    </row>
    <row r="4" s="1" customFormat="1" ht="15.75" spans="1:3">
      <c r="A4" s="5" t="s">
        <v>58</v>
      </c>
      <c r="B4" s="10" t="s">
        <v>31</v>
      </c>
      <c r="C4" s="11"/>
    </row>
    <row r="5" s="1" customFormat="1" ht="108" customHeight="1" spans="1:3">
      <c r="A5" s="5" t="s">
        <v>59</v>
      </c>
      <c r="B5" s="12" t="s">
        <v>60</v>
      </c>
      <c r="C5" s="13" t="s">
        <v>61</v>
      </c>
    </row>
    <row r="6" s="1" customFormat="1" ht="14.25" spans="1:3">
      <c r="A6" s="5" t="s">
        <v>62</v>
      </c>
      <c r="B6" s="14" t="s">
        <v>63</v>
      </c>
      <c r="C6" s="15" t="s">
        <v>34</v>
      </c>
    </row>
    <row r="7" s="1" customFormat="1" ht="123" customHeight="1" spans="1:3">
      <c r="A7" s="5" t="s">
        <v>64</v>
      </c>
      <c r="B7" s="5"/>
      <c r="C7" s="15"/>
    </row>
    <row r="8" s="1" customFormat="1" ht="14.25" spans="1:3">
      <c r="A8" s="5" t="s">
        <v>65</v>
      </c>
      <c r="B8" s="5" t="s">
        <v>37</v>
      </c>
      <c r="C8" s="7" t="s">
        <v>66</v>
      </c>
    </row>
    <row r="9" s="1" customFormat="1" ht="14.25" spans="1:3">
      <c r="A9" s="5" t="s">
        <v>67</v>
      </c>
      <c r="B9" s="5" t="s">
        <v>68</v>
      </c>
      <c r="C9" s="9" t="s">
        <v>69</v>
      </c>
    </row>
    <row r="10" s="1" customFormat="1" ht="14.25" spans="1:3">
      <c r="A10" s="5" t="s">
        <v>70</v>
      </c>
      <c r="B10" s="5" t="s">
        <v>71</v>
      </c>
      <c r="C10" s="9"/>
    </row>
    <row r="11" s="1" customFormat="1" ht="14.25" spans="1:3">
      <c r="A11" s="5" t="s">
        <v>72</v>
      </c>
      <c r="B11" s="5"/>
      <c r="C11" s="11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56</v>
      </c>
      <c r="B15" s="6"/>
      <c r="C15" s="7"/>
    </row>
    <row r="16" s="1" customFormat="1" ht="45.75" spans="1:3">
      <c r="A16" s="5" t="s">
        <v>57</v>
      </c>
      <c r="B16" s="8" t="s">
        <v>29</v>
      </c>
      <c r="C16" s="9"/>
    </row>
    <row r="17" s="1" customFormat="1" ht="15.75" spans="1:3">
      <c r="A17" s="5" t="s">
        <v>58</v>
      </c>
      <c r="B17" s="10" t="s">
        <v>31</v>
      </c>
      <c r="C17" s="11"/>
    </row>
    <row r="18" s="1" customFormat="1" ht="108" customHeight="1" spans="1:3">
      <c r="A18" s="5" t="s">
        <v>59</v>
      </c>
      <c r="B18" s="12" t="s">
        <v>60</v>
      </c>
      <c r="C18" s="13" t="s">
        <v>61</v>
      </c>
    </row>
    <row r="19" s="1" customFormat="1" ht="14.25" spans="1:3">
      <c r="A19" s="5" t="s">
        <v>62</v>
      </c>
      <c r="B19" s="14" t="s">
        <v>63</v>
      </c>
      <c r="C19" s="15" t="s">
        <v>45</v>
      </c>
    </row>
    <row r="20" s="1" customFormat="1" ht="123" customHeight="1" spans="1:3">
      <c r="A20" s="5" t="s">
        <v>64</v>
      </c>
      <c r="B20" s="5"/>
      <c r="C20" s="15"/>
    </row>
    <row r="21" s="1" customFormat="1" ht="14.25" spans="1:3">
      <c r="A21" s="5" t="s">
        <v>65</v>
      </c>
      <c r="B21" s="5" t="s">
        <v>37</v>
      </c>
      <c r="C21" s="7" t="s">
        <v>66</v>
      </c>
    </row>
    <row r="22" s="1" customFormat="1" ht="14.25" spans="1:3">
      <c r="A22" s="5" t="s">
        <v>67</v>
      </c>
      <c r="B22" s="5" t="s">
        <v>73</v>
      </c>
      <c r="C22" s="9" t="s">
        <v>69</v>
      </c>
    </row>
    <row r="23" s="1" customFormat="1" ht="14.25" spans="1:3">
      <c r="A23" s="5" t="s">
        <v>70</v>
      </c>
      <c r="B23" s="5" t="s">
        <v>74</v>
      </c>
      <c r="C23" s="9"/>
    </row>
    <row r="24" s="1" customFormat="1" ht="14.25" spans="1:3">
      <c r="A24" s="5" t="s">
        <v>72</v>
      </c>
      <c r="B24" s="5"/>
      <c r="C24" s="11"/>
    </row>
    <row r="26" ht="14.25"/>
    <row r="27" s="1" customFormat="1" ht="56" customHeight="1" spans="1:3">
      <c r="A27" s="2"/>
      <c r="B27" s="3"/>
      <c r="C27" s="4"/>
    </row>
    <row r="28" s="1" customFormat="1" ht="40" customHeight="1" spans="1:3">
      <c r="A28" s="5" t="s">
        <v>56</v>
      </c>
      <c r="B28" s="6"/>
      <c r="C28" s="7"/>
    </row>
    <row r="29" s="1" customFormat="1" ht="75.75" spans="1:3">
      <c r="A29" s="5" t="s">
        <v>57</v>
      </c>
      <c r="B29" s="8" t="s">
        <v>53</v>
      </c>
      <c r="C29" s="9"/>
    </row>
    <row r="30" s="1" customFormat="1" ht="15.75" spans="1:3">
      <c r="A30" s="5" t="s">
        <v>58</v>
      </c>
      <c r="B30" s="10" t="s">
        <v>31</v>
      </c>
      <c r="C30" s="11"/>
    </row>
    <row r="31" s="1" customFormat="1" ht="108" customHeight="1" spans="1:3">
      <c r="A31" s="5" t="s">
        <v>59</v>
      </c>
      <c r="B31" s="12" t="s">
        <v>75</v>
      </c>
      <c r="C31" s="13" t="s">
        <v>61</v>
      </c>
    </row>
    <row r="32" s="1" customFormat="1" ht="14.25" spans="1:3">
      <c r="A32" s="5" t="s">
        <v>62</v>
      </c>
      <c r="B32" s="14" t="s">
        <v>63</v>
      </c>
      <c r="C32" s="15" t="s">
        <v>50</v>
      </c>
    </row>
    <row r="33" s="1" customFormat="1" ht="123" customHeight="1" spans="1:3">
      <c r="A33" s="5" t="s">
        <v>64</v>
      </c>
      <c r="B33" s="5"/>
      <c r="C33" s="15"/>
    </row>
    <row r="34" s="1" customFormat="1" ht="14.25" spans="1:3">
      <c r="A34" s="5" t="s">
        <v>65</v>
      </c>
      <c r="B34" s="5" t="s">
        <v>37</v>
      </c>
      <c r="C34" s="7" t="s">
        <v>66</v>
      </c>
    </row>
    <row r="35" s="1" customFormat="1" ht="14.25" spans="1:3">
      <c r="A35" s="5" t="s">
        <v>67</v>
      </c>
      <c r="B35" s="5" t="s">
        <v>76</v>
      </c>
      <c r="C35" s="9" t="s">
        <v>69</v>
      </c>
    </row>
    <row r="36" s="1" customFormat="1" ht="14.25" spans="1:3">
      <c r="A36" s="5" t="s">
        <v>70</v>
      </c>
      <c r="B36" s="5" t="s">
        <v>77</v>
      </c>
      <c r="C36" s="9"/>
    </row>
    <row r="37" s="1" customFormat="1" ht="14.25" spans="1:3">
      <c r="A37" s="5" t="s">
        <v>72</v>
      </c>
      <c r="B37" s="5"/>
      <c r="C37" s="11"/>
    </row>
    <row r="40" spans="1:1">
      <c r="A40" s="70" t="s">
        <v>78</v>
      </c>
    </row>
    <row r="41" spans="1:1">
      <c r="A41" s="70" t="s">
        <v>79</v>
      </c>
    </row>
    <row r="42" spans="1:1">
      <c r="A42" s="70" t="s">
        <v>80</v>
      </c>
    </row>
    <row r="43" spans="1:1">
      <c r="A43" s="70" t="s">
        <v>81</v>
      </c>
    </row>
    <row r="44" spans="1:1">
      <c r="A44" s="70" t="s">
        <v>82</v>
      </c>
    </row>
    <row r="45" spans="1:1">
      <c r="A45" s="70" t="s">
        <v>83</v>
      </c>
    </row>
    <row r="46" spans="1:1">
      <c r="A46" s="70" t="s">
        <v>84</v>
      </c>
    </row>
    <row r="47" spans="1:1">
      <c r="A47" s="70" t="s">
        <v>85</v>
      </c>
    </row>
    <row r="48" spans="1:1">
      <c r="A48" s="70" t="s">
        <v>86</v>
      </c>
    </row>
    <row r="49" spans="1:1">
      <c r="A49" s="70" t="s">
        <v>87</v>
      </c>
    </row>
    <row r="50" spans="1:1">
      <c r="A50" s="70" t="s">
        <v>88</v>
      </c>
    </row>
    <row r="51" spans="1:1">
      <c r="A51" s="70" t="s">
        <v>89</v>
      </c>
    </row>
  </sheetData>
  <mergeCells count="12">
    <mergeCell ref="A1:C1"/>
    <mergeCell ref="A14:C14"/>
    <mergeCell ref="A27:C27"/>
    <mergeCell ref="C3:C4"/>
    <mergeCell ref="C6:C7"/>
    <mergeCell ref="C9:C11"/>
    <mergeCell ref="C16:C17"/>
    <mergeCell ref="C19:C20"/>
    <mergeCell ref="C22:C24"/>
    <mergeCell ref="C29:C30"/>
    <mergeCell ref="C32:C33"/>
    <mergeCell ref="C35:C3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2025-05-16T12:44:00Z</dcterms:created>
  <dcterms:modified xsi:type="dcterms:W3CDTF">2025-05-19T06:13:14Z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8413F3B40DEA48719B02E2CC6A93D743_11</vt:lpwstr>
  </property>
  <property fmtid="{D5CDD505-2E9C-101B-9397-08002B2CF9AE}" pid="3" name="KSOProductBuildVer">
    <vt:lpwstr>2052-12.1.0.21171</vt:lpwstr>
  </property>
</Properties>
</file>