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<sst xmlns="http://schemas.openxmlformats.org/spreadsheetml/2006/main" count="165" uniqueCount="80">
  <si>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</si>
  <si>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</si>
  <si>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</si>
  <si>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</si>
  <si>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SF3163653653688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</si>
  <si>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</si>
  <si>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</si>
  <si>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</si>
  <si>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</si>
  <si>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</si>
  <si>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</si>
  <si>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</si>
  <si>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</si>
  <si>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</si>
  <si>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</si>
  <si>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</si>
  <si>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</si>
  <si>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</si>
  <si>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</si>
  <si>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</si>
  <si>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</si>
  <si>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</si>
  <si>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</si>
  <si>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</si>
  <si>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</si>
  <si>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</si>
  <si>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</si>
  <si>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</si>
  <si>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</si>
  <si>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78432-01
78433-01
78434-01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</si>
  <si>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</si>
  <si>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8697-710</t>
  </si>
  <si>
    <t>406</t>
  </si>
  <si>
    <t>XS</t>
  </si>
  <si>
    <t>1/3</t>
  </si>
  <si>
    <t>20</t>
  </si>
  <si>
    <t>20.4</t>
  </si>
  <si>
    <t>30*40*50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</si>
  <si>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</si>
  <si>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</si>
  <si>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</si>
  <si>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</si>
  <si>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</si>
  <si>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</si>
  <si>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</si>
  <si>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407</t>
  </si>
  <si>
    <t>2/3</t>
  </si>
  <si>
    <t>16</t>
  </si>
  <si>
    <t>16.4</t>
  </si>
  <si>
    <t>3/3</t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</si>
  <si>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</si>
  <si>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</si>
  <si>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</si>
  <si>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</si>
  <si>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</si>
  <si>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</si>
  <si>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</si>
  <si>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</si>
  <si>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</si>
  <si>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</si>
  <si>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</si>
  <si>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</si>
  <si>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</si>
  <si>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</si>
  <si>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20.4kg</t>
  </si>
  <si>
    <t>Made In China</t>
  </si>
  <si>
    <t>Net Weight（净重）</t>
  </si>
  <si>
    <t>20kg</t>
  </si>
  <si>
    <t>Remark（备注）</t>
  </si>
  <si>
    <t>16.4kg</t>
  </si>
  <si>
    <t>16kg</t>
  </si>
  <si>
    <t xml:space="preserve">RECYCLE COMPONENT LABEL
</t>
  </si>
  <si>
    <t>08697710407018</t>
  </si>
  <si>
    <t>08697710407025</t>
  </si>
  <si>
    <t>08697710407032</t>
  </si>
  <si>
    <t>08697710407049</t>
  </si>
  <si>
    <t>08697710406011</t>
  </si>
  <si>
    <t>08697710406028</t>
  </si>
  <si>
    <t>08697710406035</t>
  </si>
  <si>
    <t>08697710406042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</si>
</sst>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7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1</xdr:row>
      <xdr:rowOff>295275</xdr:rowOff>
    </xdr:from>
    <xdr:to>
      <xdr:col>8</xdr:col>
      <xdr:colOff>333375</xdr:colOff>
      <xdr:row>4</xdr:row>
      <xdr:rowOff>323850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62650" y="628650"/>
          <a:ext cx="1562100" cy="885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3</xdr:row>
      <xdr:rowOff>50800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13</xdr:row>
      <xdr:rowOff>76200</xdr:rowOff>
    </xdr:from>
    <xdr:to>
      <xdr:col>0</xdr:col>
      <xdr:colOff>1829433</xdr:colOff>
      <xdr:row>13</xdr:row>
      <xdr:rowOff>523875</xdr:rowOff>
    </xdr:to>
    <xdr:pic>
      <xdr:nvPicPr>
        <xdr:cNvPr id="5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626745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14</xdr:row>
      <xdr:rowOff>133350</xdr:rowOff>
    </xdr:from>
    <xdr:to>
      <xdr:col>2</xdr:col>
      <xdr:colOff>1562100</xdr:colOff>
      <xdr:row>15</xdr:row>
      <xdr:rowOff>82550</xdr:rowOff>
    </xdr:to>
    <xdr:pic>
      <xdr:nvPicPr>
        <xdr:cNvPr id="6" name="图片 5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703580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1762760</xdr:colOff>
      <xdr:row>16</xdr:row>
      <xdr:rowOff>50800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741045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25</xdr:row>
      <xdr:rowOff>76200</xdr:rowOff>
    </xdr:from>
    <xdr:to>
      <xdr:col>0</xdr:col>
      <xdr:colOff>1829433</xdr:colOff>
      <xdr:row>25</xdr:row>
      <xdr:rowOff>523875</xdr:rowOff>
    </xdr:to>
    <xdr:pic>
      <xdr:nvPicPr>
        <xdr:cNvPr id="10" name="图片 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1228725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26</xdr:row>
      <xdr:rowOff>133350</xdr:rowOff>
    </xdr:from>
    <xdr:to>
      <xdr:col>2</xdr:col>
      <xdr:colOff>1562100</xdr:colOff>
      <xdr:row>27</xdr:row>
      <xdr:rowOff>82550</xdr:rowOff>
    </xdr:to>
    <xdr:pic>
      <xdr:nvPicPr>
        <xdr:cNvPr id="11" name="图片 10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1305560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1762760</xdr:colOff>
      <xdr:row>28</xdr:row>
      <xdr:rowOff>50800</xdr:rowOff>
    </xdr:to>
    <xdr:pic>
      <xdr:nvPicPr>
        <xdr:cNvPr id="12" name="图片 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343025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276225</xdr:colOff>
      <xdr:row>6</xdr:row>
      <xdr:rowOff>219075</xdr:rowOff>
    </xdr:from>
    <xdr:to>
      <xdr:col>1</xdr:col>
      <xdr:colOff>1476375</xdr:colOff>
      <xdr:row>6</xdr:row>
      <xdr:rowOff>1257935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38375" y="3771900"/>
          <a:ext cx="1200150" cy="1038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95250</xdr:colOff>
      <xdr:row>19</xdr:row>
      <xdr:rowOff>200025</xdr:rowOff>
    </xdr:from>
    <xdr:to>
      <xdr:col>1</xdr:col>
      <xdr:colOff>1390650</xdr:colOff>
      <xdr:row>19</xdr:row>
      <xdr:rowOff>1172210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057400" y="9944100"/>
          <a:ext cx="1295400" cy="972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514350</xdr:colOff>
      <xdr:row>31</xdr:row>
      <xdr:rowOff>123825</xdr:rowOff>
    </xdr:from>
    <xdr:to>
      <xdr:col>1</xdr:col>
      <xdr:colOff>1228725</xdr:colOff>
      <xdr:row>31</xdr:row>
      <xdr:rowOff>1257935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476500" y="15887700"/>
          <a:ext cx="714375" cy="11341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5"/>
  <sheetViews>
    <sheetView tabSelected="1" workbookViewId="0">
      <selection activeCell="G16" sqref="G16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45782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3606</v>
      </c>
      <c r="G8" s="53">
        <f>F8*0.05</f>
        <v>180.3</v>
      </c>
      <c r="H8" s="53">
        <f>F8+G8</f>
        <v>3786.3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8696</v>
      </c>
      <c r="G9" s="53">
        <f t="shared" ref="G9:G25" si="0">F9*0.05</f>
        <v>434.8</v>
      </c>
      <c r="H9" s="53">
        <f t="shared" ref="H9:H25" si="1">F9+G9</f>
        <v>9130.8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6363</v>
      </c>
      <c r="G10" s="53">
        <f t="shared" si="0"/>
        <v>318.15</v>
      </c>
      <c r="H10" s="53">
        <f t="shared" si="1"/>
        <v>6681.15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2545</v>
      </c>
      <c r="G11" s="53">
        <f t="shared" si="0"/>
        <v>127.25</v>
      </c>
      <c r="H11" s="53">
        <f t="shared" si="1"/>
        <v>2672.25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45" spans="1:17">
      <c r="A12" s="8" t="s">
        <v>29</v>
      </c>
      <c r="B12" s="50" t="s">
        <v>41</v>
      </c>
      <c r="C12" s="10" t="s">
        <v>31</v>
      </c>
      <c r="D12" s="51" t="s">
        <v>32</v>
      </c>
      <c r="E12" s="54"/>
      <c r="F12" s="55">
        <f>SUM(F8:F11)</f>
        <v>21210</v>
      </c>
      <c r="G12" s="53">
        <f t="shared" si="0"/>
        <v>1060.5</v>
      </c>
      <c r="H12" s="53">
        <f t="shared" si="1"/>
        <v>22270.5</v>
      </c>
      <c r="I12" s="65"/>
      <c r="J12" s="66"/>
      <c r="K12" s="66"/>
      <c r="L12" s="66"/>
      <c r="M12" s="67"/>
      <c r="N12" s="64"/>
      <c r="O12" s="67"/>
      <c r="P12" s="64"/>
      <c r="Q12" s="67"/>
    </row>
    <row r="13" s="19" customFormat="1" ht="45" spans="1:12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SUM(F12:F12)</f>
        <v>21210</v>
      </c>
      <c r="G13" s="53">
        <f t="shared" si="0"/>
        <v>1060.5</v>
      </c>
      <c r="H13" s="53">
        <f t="shared" si="1"/>
        <v>22270.5</v>
      </c>
      <c r="I13" s="65"/>
      <c r="J13" s="66"/>
      <c r="K13" s="66"/>
      <c r="L13" s="66"/>
    </row>
    <row r="14" s="19" customFormat="1" ht="45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>SUM(F13:F13)</f>
        <v>21210</v>
      </c>
      <c r="G14" s="53">
        <f t="shared" si="0"/>
        <v>1060.5</v>
      </c>
      <c r="H14" s="53">
        <f t="shared" si="1"/>
        <v>22270.5</v>
      </c>
      <c r="I14" s="65"/>
      <c r="J14" s="66"/>
      <c r="K14" s="66"/>
      <c r="L14" s="66"/>
    </row>
    <row r="15" s="19" customFormat="1" ht="45" spans="1:12">
      <c r="A15" s="8" t="s">
        <v>29</v>
      </c>
      <c r="B15" s="50" t="s">
        <v>44</v>
      </c>
      <c r="C15" s="10" t="s">
        <v>31</v>
      </c>
      <c r="D15" s="51" t="s">
        <v>32</v>
      </c>
      <c r="E15" s="54"/>
      <c r="F15" s="55">
        <f>SUM(F13:F13)</f>
        <v>21210</v>
      </c>
      <c r="G15" s="53">
        <f t="shared" si="0"/>
        <v>1060.5</v>
      </c>
      <c r="H15" s="53">
        <f t="shared" si="1"/>
        <v>22270.5</v>
      </c>
      <c r="I15" s="65"/>
      <c r="J15" s="66"/>
      <c r="K15" s="66"/>
      <c r="L15" s="66"/>
    </row>
    <row r="16" s="19" customFormat="1" ht="20" customHeight="1" spans="1:17">
      <c r="A16" s="49" t="s">
        <v>29</v>
      </c>
      <c r="B16" s="50" t="s">
        <v>30</v>
      </c>
      <c r="C16" s="10" t="s">
        <v>31</v>
      </c>
      <c r="D16" s="51" t="s">
        <v>45</v>
      </c>
      <c r="E16" s="52" t="s">
        <v>33</v>
      </c>
      <c r="F16" s="53">
        <v>4808</v>
      </c>
      <c r="G16" s="53">
        <f t="shared" si="0"/>
        <v>240.4</v>
      </c>
      <c r="H16" s="53">
        <f t="shared" si="1"/>
        <v>5048.4</v>
      </c>
      <c r="I16" s="68" t="s">
        <v>46</v>
      </c>
      <c r="J16" s="51" t="s">
        <v>47</v>
      </c>
      <c r="K16" s="51" t="s">
        <v>48</v>
      </c>
      <c r="L16" s="51" t="s">
        <v>37</v>
      </c>
      <c r="M16" s="64"/>
      <c r="N16" s="64"/>
      <c r="O16" s="64"/>
      <c r="P16" s="64"/>
      <c r="Q16" s="67"/>
    </row>
    <row r="17" s="19" customFormat="1" ht="20" customHeight="1" spans="1:17">
      <c r="A17" s="49"/>
      <c r="B17" s="50"/>
      <c r="C17" s="10"/>
      <c r="D17" s="51"/>
      <c r="E17" s="52" t="s">
        <v>38</v>
      </c>
      <c r="F17" s="53">
        <v>11595</v>
      </c>
      <c r="G17" s="53">
        <f t="shared" si="0"/>
        <v>579.75</v>
      </c>
      <c r="H17" s="53">
        <f t="shared" si="1"/>
        <v>12174.75</v>
      </c>
      <c r="I17" s="68"/>
      <c r="J17" s="51"/>
      <c r="K17" s="51"/>
      <c r="L17" s="51"/>
      <c r="M17" s="64"/>
      <c r="N17" s="64"/>
      <c r="O17" s="64"/>
      <c r="P17" s="64"/>
      <c r="Q17" s="67"/>
    </row>
    <row r="18" s="19" customFormat="1" ht="20" customHeight="1" spans="1:17">
      <c r="A18" s="49"/>
      <c r="B18" s="50"/>
      <c r="C18" s="10"/>
      <c r="D18" s="51"/>
      <c r="E18" s="52" t="s">
        <v>39</v>
      </c>
      <c r="F18" s="53">
        <v>8484</v>
      </c>
      <c r="G18" s="53">
        <f t="shared" si="0"/>
        <v>424.2</v>
      </c>
      <c r="H18" s="53">
        <f t="shared" si="1"/>
        <v>8908.2</v>
      </c>
      <c r="I18" s="68"/>
      <c r="J18" s="51"/>
      <c r="K18" s="51"/>
      <c r="L18" s="51"/>
      <c r="M18" s="64"/>
      <c r="N18" s="64"/>
      <c r="O18" s="64"/>
      <c r="P18" s="64"/>
      <c r="Q18" s="67"/>
    </row>
    <row r="19" s="19" customFormat="1" ht="20" customHeight="1" spans="1:17">
      <c r="A19" s="49"/>
      <c r="B19" s="50"/>
      <c r="C19" s="10"/>
      <c r="D19" s="51"/>
      <c r="E19" s="52" t="s">
        <v>40</v>
      </c>
      <c r="F19" s="53">
        <v>3393</v>
      </c>
      <c r="G19" s="53">
        <f t="shared" si="0"/>
        <v>169.65</v>
      </c>
      <c r="H19" s="53">
        <f t="shared" si="1"/>
        <v>3562.65</v>
      </c>
      <c r="I19" s="68"/>
      <c r="J19" s="51"/>
      <c r="K19" s="51"/>
      <c r="L19" s="51"/>
      <c r="M19" s="64"/>
      <c r="N19" s="64"/>
      <c r="O19" s="64"/>
      <c r="P19" s="64"/>
      <c r="Q19" s="67"/>
    </row>
    <row r="20" s="19" customFormat="1" ht="45" spans="1:17">
      <c r="A20" s="8" t="s">
        <v>29</v>
      </c>
      <c r="B20" s="50" t="s">
        <v>41</v>
      </c>
      <c r="C20" s="10" t="s">
        <v>31</v>
      </c>
      <c r="D20" s="51" t="s">
        <v>45</v>
      </c>
      <c r="E20" s="54"/>
      <c r="F20" s="55">
        <f>SUM(F16:F19)</f>
        <v>28280</v>
      </c>
      <c r="G20" s="53">
        <f t="shared" si="0"/>
        <v>1414</v>
      </c>
      <c r="H20" s="53">
        <f t="shared" si="1"/>
        <v>29694</v>
      </c>
      <c r="I20" s="68"/>
      <c r="J20" s="51"/>
      <c r="K20" s="51"/>
      <c r="L20" s="51"/>
      <c r="M20" s="67"/>
      <c r="N20" s="64"/>
      <c r="O20" s="64"/>
      <c r="P20" s="64"/>
      <c r="Q20" s="67"/>
    </row>
    <row r="21" s="19" customFormat="1" ht="45" spans="1:12">
      <c r="A21" s="8" t="s">
        <v>29</v>
      </c>
      <c r="B21" s="50" t="s">
        <v>42</v>
      </c>
      <c r="C21" s="10" t="s">
        <v>31</v>
      </c>
      <c r="D21" s="51" t="s">
        <v>45</v>
      </c>
      <c r="E21" s="54"/>
      <c r="F21" s="55">
        <f>SUM(F20:F20)</f>
        <v>28280</v>
      </c>
      <c r="G21" s="53">
        <f t="shared" si="0"/>
        <v>1414</v>
      </c>
      <c r="H21" s="53">
        <f t="shared" si="1"/>
        <v>29694</v>
      </c>
      <c r="I21" s="68"/>
      <c r="J21" s="51"/>
      <c r="K21" s="51"/>
      <c r="L21" s="51"/>
    </row>
    <row r="22" s="19" customFormat="1" ht="45" spans="1:12">
      <c r="A22" s="8" t="s">
        <v>29</v>
      </c>
      <c r="B22" s="50" t="s">
        <v>43</v>
      </c>
      <c r="C22" s="10" t="s">
        <v>31</v>
      </c>
      <c r="D22" s="51" t="s">
        <v>45</v>
      </c>
      <c r="E22" s="54"/>
      <c r="F22" s="55">
        <f>SUM(F21:F21)</f>
        <v>28280</v>
      </c>
      <c r="G22" s="53">
        <f t="shared" si="0"/>
        <v>1414</v>
      </c>
      <c r="H22" s="53">
        <f t="shared" si="1"/>
        <v>29694</v>
      </c>
      <c r="I22" s="68" t="s">
        <v>49</v>
      </c>
      <c r="J22" s="51" t="s">
        <v>47</v>
      </c>
      <c r="K22" s="51" t="s">
        <v>48</v>
      </c>
      <c r="L22" s="51" t="s">
        <v>37</v>
      </c>
    </row>
    <row r="23" s="19" customFormat="1" ht="45" spans="1:12">
      <c r="A23" s="8" t="s">
        <v>29</v>
      </c>
      <c r="B23" s="50" t="s">
        <v>50</v>
      </c>
      <c r="C23" s="10" t="s">
        <v>31</v>
      </c>
      <c r="D23" s="51" t="s">
        <v>45</v>
      </c>
      <c r="E23" s="54"/>
      <c r="F23" s="55">
        <f>SUM(F22:F22)</f>
        <v>28280</v>
      </c>
      <c r="G23" s="53">
        <f t="shared" si="0"/>
        <v>1414</v>
      </c>
      <c r="H23" s="53">
        <f t="shared" si="1"/>
        <v>29694</v>
      </c>
      <c r="I23" s="68"/>
      <c r="J23" s="51"/>
      <c r="K23" s="51"/>
      <c r="L23" s="51"/>
    </row>
    <row r="24" s="19" customFormat="1" ht="45" spans="1:12">
      <c r="A24" s="8" t="s">
        <v>29</v>
      </c>
      <c r="B24" s="50" t="s">
        <v>44</v>
      </c>
      <c r="C24" s="10" t="s">
        <v>31</v>
      </c>
      <c r="D24" s="51" t="s">
        <v>45</v>
      </c>
      <c r="E24" s="54"/>
      <c r="F24" s="55">
        <f>SUM(F21:F21)</f>
        <v>28280</v>
      </c>
      <c r="G24" s="53">
        <f t="shared" si="0"/>
        <v>1414</v>
      </c>
      <c r="H24" s="53">
        <f t="shared" si="1"/>
        <v>29694</v>
      </c>
      <c r="I24" s="68"/>
      <c r="J24" s="51"/>
      <c r="K24" s="51"/>
      <c r="L24" s="51"/>
    </row>
    <row r="25" s="19" customFormat="1" ht="15" spans="1:12">
      <c r="A25" s="56" t="s">
        <v>51</v>
      </c>
      <c r="B25" s="57"/>
      <c r="C25" s="57"/>
      <c r="D25" s="51"/>
      <c r="E25" s="57"/>
      <c r="F25" s="10">
        <f>SUM(F8:F24)</f>
        <v>275730</v>
      </c>
      <c r="G25" s="53">
        <f t="shared" si="0"/>
        <v>13786.5</v>
      </c>
      <c r="H25" s="53">
        <f t="shared" si="1"/>
        <v>289516.5</v>
      </c>
      <c r="I25" s="69"/>
      <c r="J25" s="69"/>
      <c r="K25" s="69"/>
      <c r="L25" s="69"/>
    </row>
  </sheetData>
  <mergeCells count="24">
    <mergeCell ref="A1:L1"/>
    <mergeCell ref="A2:L2"/>
    <mergeCell ref="E3:F3"/>
    <mergeCell ref="E4:F4"/>
    <mergeCell ref="A8:A11"/>
    <mergeCell ref="A16:A19"/>
    <mergeCell ref="B8:B11"/>
    <mergeCell ref="B16:B19"/>
    <mergeCell ref="C8:C11"/>
    <mergeCell ref="C16:C19"/>
    <mergeCell ref="D8:D11"/>
    <mergeCell ref="D16:D19"/>
    <mergeCell ref="I8:I15"/>
    <mergeCell ref="I16:I21"/>
    <mergeCell ref="I22:I24"/>
    <mergeCell ref="J8:J15"/>
    <mergeCell ref="J16:J21"/>
    <mergeCell ref="J22:J24"/>
    <mergeCell ref="K8:K15"/>
    <mergeCell ref="K16:K21"/>
    <mergeCell ref="K22:K24"/>
    <mergeCell ref="L8:L15"/>
    <mergeCell ref="L16:L21"/>
    <mergeCell ref="L22:L24"/>
  </mergeCells>
  <pageMargins left="0.7" right="0.7" top="0.75" bottom="0.75" header="0.3" footer="0.3"/>
  <pageSetup paperSize="9" scale="6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6"/>
  <sheetViews>
    <sheetView topLeftCell="A27" workbookViewId="0">
      <selection activeCell="A47" sqref="A47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52</v>
      </c>
      <c r="B2" s="6"/>
      <c r="C2" s="7"/>
    </row>
    <row r="3" s="1" customFormat="1" ht="45.75" spans="1:3">
      <c r="A3" s="5" t="s">
        <v>53</v>
      </c>
      <c r="B3" s="8" t="s">
        <v>29</v>
      </c>
      <c r="C3" s="9"/>
    </row>
    <row r="4" s="1" customFormat="1" ht="15.75" spans="1:3">
      <c r="A4" s="5" t="s">
        <v>54</v>
      </c>
      <c r="B4" s="10" t="s">
        <v>31</v>
      </c>
      <c r="C4" s="9"/>
    </row>
    <row r="5" s="1" customFormat="1" ht="108" customHeight="1" spans="1:3">
      <c r="A5" s="5" t="s">
        <v>55</v>
      </c>
      <c r="B5" s="11" t="s">
        <v>56</v>
      </c>
      <c r="C5" s="12" t="s">
        <v>57</v>
      </c>
    </row>
    <row r="6" s="1" customFormat="1" ht="14.25" spans="1:3">
      <c r="A6" s="5" t="s">
        <v>58</v>
      </c>
      <c r="B6" s="13" t="s">
        <v>59</v>
      </c>
      <c r="C6" s="14" t="s">
        <v>34</v>
      </c>
    </row>
    <row r="7" s="1" customFormat="1" ht="123" customHeight="1" spans="1:3">
      <c r="A7" s="5" t="s">
        <v>60</v>
      </c>
      <c r="B7" s="13"/>
      <c r="C7" s="14"/>
    </row>
    <row r="8" s="1" customFormat="1" ht="14.25" spans="1:3">
      <c r="A8" s="5" t="s">
        <v>61</v>
      </c>
      <c r="B8" s="15" t="s">
        <v>37</v>
      </c>
      <c r="C8" s="16" t="s">
        <v>62</v>
      </c>
    </row>
    <row r="9" s="1" customFormat="1" ht="14.25" spans="1:3">
      <c r="A9" s="5" t="s">
        <v>63</v>
      </c>
      <c r="B9" s="17" t="s">
        <v>64</v>
      </c>
      <c r="C9" s="9" t="s">
        <v>65</v>
      </c>
    </row>
    <row r="10" s="1" customFormat="1" ht="14.25" spans="1:3">
      <c r="A10" s="5" t="s">
        <v>66</v>
      </c>
      <c r="B10" s="17" t="s">
        <v>67</v>
      </c>
      <c r="C10" s="9"/>
    </row>
    <row r="11" s="1" customFormat="1" ht="14.25" spans="1:3">
      <c r="A11" s="5" t="s">
        <v>68</v>
      </c>
      <c r="B11" s="17"/>
      <c r="C11" s="18"/>
    </row>
    <row r="13" ht="14.25"/>
    <row r="14" s="1" customFormat="1" ht="56" customHeight="1" spans="1:3">
      <c r="A14" s="2"/>
      <c r="B14" s="3"/>
      <c r="C14" s="4"/>
    </row>
    <row r="15" s="1" customFormat="1" ht="40" customHeight="1" spans="1:3">
      <c r="A15" s="5" t="s">
        <v>52</v>
      </c>
      <c r="B15" s="6"/>
      <c r="C15" s="7"/>
    </row>
    <row r="16" s="1" customFormat="1" ht="45.75" spans="1:3">
      <c r="A16" s="5" t="s">
        <v>53</v>
      </c>
      <c r="B16" s="8" t="s">
        <v>29</v>
      </c>
      <c r="C16" s="9"/>
    </row>
    <row r="17" s="1" customFormat="1" ht="15.75" spans="1:3">
      <c r="A17" s="5" t="s">
        <v>54</v>
      </c>
      <c r="B17" s="10" t="s">
        <v>31</v>
      </c>
      <c r="C17" s="9"/>
    </row>
    <row r="18" s="1" customFormat="1" ht="108" customHeight="1" spans="1:3">
      <c r="A18" s="5" t="s">
        <v>55</v>
      </c>
      <c r="B18" s="11" t="s">
        <v>56</v>
      </c>
      <c r="C18" s="12" t="s">
        <v>57</v>
      </c>
    </row>
    <row r="19" s="1" customFormat="1" ht="14.25" spans="1:3">
      <c r="A19" s="5" t="s">
        <v>58</v>
      </c>
      <c r="B19" s="13" t="s">
        <v>59</v>
      </c>
      <c r="C19" s="14" t="s">
        <v>46</v>
      </c>
    </row>
    <row r="20" s="1" customFormat="1" ht="123" customHeight="1" spans="1:3">
      <c r="A20" s="5" t="s">
        <v>60</v>
      </c>
      <c r="B20" s="13"/>
      <c r="C20" s="14"/>
    </row>
    <row r="21" s="1" customFormat="1" ht="14.25" spans="1:3">
      <c r="A21" s="5" t="s">
        <v>61</v>
      </c>
      <c r="B21" s="15" t="s">
        <v>37</v>
      </c>
      <c r="C21" s="16" t="s">
        <v>62</v>
      </c>
    </row>
    <row r="22" s="1" customFormat="1" ht="14.25" spans="1:3">
      <c r="A22" s="5" t="s">
        <v>63</v>
      </c>
      <c r="B22" s="17" t="s">
        <v>69</v>
      </c>
      <c r="C22" s="9" t="s">
        <v>65</v>
      </c>
    </row>
    <row r="23" s="1" customFormat="1" ht="14.25" spans="1:3">
      <c r="A23" s="5" t="s">
        <v>66</v>
      </c>
      <c r="B23" s="17" t="s">
        <v>70</v>
      </c>
      <c r="C23" s="9"/>
    </row>
    <row r="24" s="1" customFormat="1" ht="14.25" spans="1:3">
      <c r="A24" s="5" t="s">
        <v>68</v>
      </c>
      <c r="B24" s="17"/>
      <c r="C24" s="18"/>
    </row>
    <row r="25" ht="14.25"/>
    <row r="26" s="1" customFormat="1" ht="56" customHeight="1" spans="1:3">
      <c r="A26" s="2"/>
      <c r="B26" s="3"/>
      <c r="C26" s="4"/>
    </row>
    <row r="27" s="1" customFormat="1" ht="40" customHeight="1" spans="1:3">
      <c r="A27" s="5" t="s">
        <v>52</v>
      </c>
      <c r="B27" s="6"/>
      <c r="C27" s="7"/>
    </row>
    <row r="28" s="1" customFormat="1" ht="45.75" spans="1:3">
      <c r="A28" s="5" t="s">
        <v>53</v>
      </c>
      <c r="B28" s="8" t="s">
        <v>29</v>
      </c>
      <c r="C28" s="9"/>
    </row>
    <row r="29" s="1" customFormat="1" ht="15.75" spans="1:3">
      <c r="A29" s="5" t="s">
        <v>54</v>
      </c>
      <c r="B29" s="10" t="s">
        <v>31</v>
      </c>
      <c r="C29" s="9"/>
    </row>
    <row r="30" s="1" customFormat="1" ht="108" customHeight="1" spans="1:3">
      <c r="A30" s="5" t="s">
        <v>55</v>
      </c>
      <c r="B30" s="11" t="s">
        <v>71</v>
      </c>
      <c r="C30" s="12" t="s">
        <v>57</v>
      </c>
    </row>
    <row r="31" s="1" customFormat="1" ht="14.25" spans="1:3">
      <c r="A31" s="5" t="s">
        <v>58</v>
      </c>
      <c r="B31" s="13" t="s">
        <v>59</v>
      </c>
      <c r="C31" s="14" t="s">
        <v>49</v>
      </c>
    </row>
    <row r="32" s="1" customFormat="1" ht="123" customHeight="1" spans="1:3">
      <c r="A32" s="5" t="s">
        <v>60</v>
      </c>
      <c r="B32" s="13"/>
      <c r="C32" s="14"/>
    </row>
    <row r="33" s="1" customFormat="1" ht="14.25" spans="1:3">
      <c r="A33" s="5" t="s">
        <v>61</v>
      </c>
      <c r="B33" s="15" t="s">
        <v>37</v>
      </c>
      <c r="C33" s="16" t="s">
        <v>62</v>
      </c>
    </row>
    <row r="34" s="1" customFormat="1" ht="14.25" spans="1:3">
      <c r="A34" s="5" t="s">
        <v>63</v>
      </c>
      <c r="B34" s="17" t="s">
        <v>69</v>
      </c>
      <c r="C34" s="9" t="s">
        <v>65</v>
      </c>
    </row>
    <row r="35" s="1" customFormat="1" ht="14.25" spans="1:3">
      <c r="A35" s="5" t="s">
        <v>66</v>
      </c>
      <c r="B35" s="17" t="s">
        <v>70</v>
      </c>
      <c r="C35" s="9"/>
    </row>
    <row r="36" s="1" customFormat="1" ht="14.25" spans="1:3">
      <c r="A36" s="5" t="s">
        <v>68</v>
      </c>
      <c r="B36" s="17"/>
      <c r="C36" s="18"/>
    </row>
    <row r="39" spans="1:1">
      <c r="A39" s="70" t="s">
        <v>72</v>
      </c>
    </row>
    <row r="40" spans="1:1">
      <c r="A40" s="70" t="s">
        <v>73</v>
      </c>
    </row>
    <row r="41" spans="1:1">
      <c r="A41" s="70" t="s">
        <v>74</v>
      </c>
    </row>
    <row r="42" spans="1:1">
      <c r="A42" s="70" t="s">
        <v>75</v>
      </c>
    </row>
    <row r="43" spans="1:1">
      <c r="A43" s="70" t="s">
        <v>76</v>
      </c>
    </row>
    <row r="44" spans="1:1">
      <c r="A44" s="70" t="s">
        <v>77</v>
      </c>
    </row>
    <row r="45" spans="1:1">
      <c r="A45" s="70" t="s">
        <v>78</v>
      </c>
    </row>
    <row r="46" spans="1:1">
      <c r="A46" s="70" t="s">
        <v>79</v>
      </c>
    </row>
  </sheetData>
  <mergeCells count="12">
    <mergeCell ref="A1:C1"/>
    <mergeCell ref="A14:C14"/>
    <mergeCell ref="A26:C26"/>
    <mergeCell ref="C3:C4"/>
    <mergeCell ref="C6:C7"/>
    <mergeCell ref="C9:C11"/>
    <mergeCell ref="C16:C17"/>
    <mergeCell ref="C19:C20"/>
    <mergeCell ref="C22:C24"/>
    <mergeCell ref="C28:C29"/>
    <mergeCell ref="C31:C32"/>
    <mergeCell ref="C34:C36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2025-05-05T06:14:31Z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2230E48B92D84A2AB3E400318744B1FD_12</vt:lpwstr>
  </property>
</Properties>
</file>