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<sst xmlns="http://schemas.openxmlformats.org/spreadsheetml/2006/main" count="81" uniqueCount="45">
  <si>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</si>
  <si>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</si>
  <si>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</si>
  <si>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</si>
  <si>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</si>
  <si>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新云峰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</si>
  <si>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</si>
  <si>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</si>
  <si>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</si>
  <si>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</si>
  <si>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</si>
  <si>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</si>
  <si>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</si>
  <si>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</si>
  <si>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</si>
  <si>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</si>
  <si>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</si>
  <si>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</si>
  <si>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</si>
  <si>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</si>
  <si>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</si>
  <si>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</si>
  <si>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</si>
  <si>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</si>
  <si>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</si>
  <si>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</si>
  <si>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</si>
  <si>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</si>
  <si>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</si>
  <si>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</si>
  <si>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79977-01
79599-01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</si>
  <si>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</si>
  <si>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7380-741</t>
  </si>
  <si>
    <t>754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</si>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</sst>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abSelected="1" workbookViewId="0">
      <selection activeCell="P13" sqref="P13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43"/>
      <c r="J3" s="44"/>
      <c r="K3" s="44"/>
      <c r="L3" s="9"/>
    </row>
    <row r="4" s="1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45"/>
      <c r="J4" s="46"/>
      <c r="K4" s="46"/>
      <c r="L4" s="45"/>
    </row>
    <row r="5" s="1" customFormat="1" ht="26.25" spans="1:12">
      <c r="A5" s="9"/>
      <c r="B5" s="13"/>
      <c r="C5" s="9"/>
      <c r="D5" s="9"/>
      <c r="E5" s="9"/>
      <c r="F5" s="9"/>
      <c r="G5" s="18"/>
      <c r="H5" s="12"/>
      <c r="I5" s="43"/>
      <c r="J5" s="44"/>
      <c r="K5" s="44"/>
      <c r="L5" s="9"/>
    </row>
    <row r="6" s="2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2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2" customFormat="1" ht="20" customHeight="1" spans="1:17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936</v>
      </c>
      <c r="G8" s="37">
        <f>F8*0.05</f>
        <v>46.8</v>
      </c>
      <c r="H8" s="37">
        <f t="shared" ref="H8:H26" si="0">F8+G8</f>
        <v>982.8</v>
      </c>
      <c r="I8" s="47"/>
      <c r="J8" s="48"/>
      <c r="K8" s="48"/>
      <c r="L8" s="48"/>
      <c r="M8" s="49"/>
      <c r="N8" s="49"/>
      <c r="O8" s="49"/>
      <c r="P8" s="49"/>
      <c r="Q8" s="52"/>
    </row>
    <row r="9" s="2" customFormat="1" ht="20" customHeight="1" spans="1:17">
      <c r="A9" s="32"/>
      <c r="B9" s="33"/>
      <c r="C9" s="34"/>
      <c r="D9" s="35"/>
      <c r="E9" s="36" t="s">
        <v>35</v>
      </c>
      <c r="F9" s="37">
        <v>1974</v>
      </c>
      <c r="G9" s="37">
        <f t="shared" ref="G8:G26" si="1">F9*0.05</f>
        <v>98.7</v>
      </c>
      <c r="H9" s="37">
        <f t="shared" si="0"/>
        <v>2072.7</v>
      </c>
      <c r="I9" s="50"/>
      <c r="J9" s="51"/>
      <c r="K9" s="51"/>
      <c r="L9" s="51"/>
      <c r="M9" s="49"/>
      <c r="N9" s="49"/>
      <c r="O9" s="49"/>
      <c r="P9" s="49"/>
      <c r="Q9" s="52"/>
    </row>
    <row r="10" s="2" customFormat="1" ht="20" customHeight="1" spans="1:17">
      <c r="A10" s="32"/>
      <c r="B10" s="33"/>
      <c r="C10" s="34"/>
      <c r="D10" s="35"/>
      <c r="E10" s="36" t="s">
        <v>36</v>
      </c>
      <c r="F10" s="37">
        <v>2672</v>
      </c>
      <c r="G10" s="37">
        <f t="shared" si="1"/>
        <v>133.6</v>
      </c>
      <c r="H10" s="37">
        <f t="shared" si="0"/>
        <v>2805.6</v>
      </c>
      <c r="I10" s="50"/>
      <c r="J10" s="51"/>
      <c r="K10" s="51"/>
      <c r="L10" s="51"/>
      <c r="M10" s="49"/>
      <c r="N10" s="49"/>
      <c r="O10" s="49"/>
      <c r="P10" s="49"/>
      <c r="Q10" s="52"/>
    </row>
    <row r="11" s="2" customFormat="1" ht="20" customHeight="1" spans="1:17">
      <c r="A11" s="32"/>
      <c r="B11" s="33"/>
      <c r="C11" s="34"/>
      <c r="D11" s="35"/>
      <c r="E11" s="36" t="s">
        <v>37</v>
      </c>
      <c r="F11" s="37">
        <v>1610</v>
      </c>
      <c r="G11" s="37">
        <f t="shared" si="1"/>
        <v>80.5</v>
      </c>
      <c r="H11" s="37">
        <f t="shared" si="0"/>
        <v>1690.5</v>
      </c>
      <c r="I11" s="50"/>
      <c r="J11" s="51"/>
      <c r="K11" s="51"/>
      <c r="L11" s="51"/>
      <c r="M11" s="49"/>
      <c r="N11" s="49"/>
      <c r="O11" s="49"/>
      <c r="P11" s="49"/>
      <c r="Q11" s="52"/>
    </row>
    <row r="12" s="2" customFormat="1" ht="20" customHeight="1" spans="1:17">
      <c r="A12" s="32"/>
      <c r="B12" s="33"/>
      <c r="C12" s="34"/>
      <c r="D12" s="35"/>
      <c r="E12" s="36" t="s">
        <v>38</v>
      </c>
      <c r="F12" s="37">
        <v>808</v>
      </c>
      <c r="G12" s="37">
        <f t="shared" si="1"/>
        <v>40.4</v>
      </c>
      <c r="H12" s="37">
        <f t="shared" si="0"/>
        <v>848.4</v>
      </c>
      <c r="I12" s="50"/>
      <c r="J12" s="51"/>
      <c r="K12" s="51"/>
      <c r="L12" s="51"/>
      <c r="M12" s="49"/>
      <c r="N12" s="49"/>
      <c r="O12" s="49"/>
      <c r="P12" s="49"/>
      <c r="Q12" s="52"/>
    </row>
    <row r="13" s="2" customFormat="1" ht="30" spans="1:17">
      <c r="A13" s="38" t="s">
        <v>30</v>
      </c>
      <c r="B13" s="33" t="s">
        <v>39</v>
      </c>
      <c r="C13" s="34" t="s">
        <v>32</v>
      </c>
      <c r="D13" s="35" t="s">
        <v>33</v>
      </c>
      <c r="E13" s="39"/>
      <c r="F13" s="40">
        <f>SUM(F8:F12)</f>
        <v>8000</v>
      </c>
      <c r="G13" s="37">
        <f t="shared" si="1"/>
        <v>400</v>
      </c>
      <c r="H13" s="37">
        <f t="shared" si="0"/>
        <v>8400</v>
      </c>
      <c r="I13" s="50"/>
      <c r="J13" s="51"/>
      <c r="K13" s="51"/>
      <c r="L13" s="51"/>
      <c r="M13" s="52"/>
      <c r="N13" s="49"/>
      <c r="O13" s="52"/>
      <c r="P13" s="49"/>
      <c r="Q13" s="52"/>
    </row>
    <row r="14" s="2" customFormat="1" ht="30" spans="1:12">
      <c r="A14" s="38" t="s">
        <v>30</v>
      </c>
      <c r="B14" s="33" t="s">
        <v>40</v>
      </c>
      <c r="C14" s="34" t="s">
        <v>32</v>
      </c>
      <c r="D14" s="35" t="s">
        <v>33</v>
      </c>
      <c r="E14" s="39"/>
      <c r="F14" s="40">
        <f>SUM(F13:F13)</f>
        <v>8000</v>
      </c>
      <c r="G14" s="37">
        <f t="shared" si="1"/>
        <v>400</v>
      </c>
      <c r="H14" s="37">
        <f t="shared" si="0"/>
        <v>8400</v>
      </c>
      <c r="I14" s="50"/>
      <c r="J14" s="51"/>
      <c r="K14" s="51"/>
      <c r="L14" s="51"/>
    </row>
    <row r="15" s="2" customFormat="1" ht="30" spans="1:12">
      <c r="A15" s="38" t="s">
        <v>30</v>
      </c>
      <c r="B15" s="33" t="s">
        <v>41</v>
      </c>
      <c r="C15" s="34" t="s">
        <v>32</v>
      </c>
      <c r="D15" s="35" t="s">
        <v>33</v>
      </c>
      <c r="E15" s="39"/>
      <c r="F15" s="40">
        <f>SUM(F14:F14)</f>
        <v>8000</v>
      </c>
      <c r="G15" s="37">
        <f t="shared" si="1"/>
        <v>400</v>
      </c>
      <c r="H15" s="37">
        <f t="shared" si="0"/>
        <v>8400</v>
      </c>
      <c r="I15" s="50"/>
      <c r="J15" s="51"/>
      <c r="K15" s="51"/>
      <c r="L15" s="51"/>
    </row>
    <row r="16" s="2" customFormat="1" ht="30" spans="1:12">
      <c r="A16" s="38" t="s">
        <v>30</v>
      </c>
      <c r="B16" s="33" t="s">
        <v>42</v>
      </c>
      <c r="C16" s="34" t="s">
        <v>32</v>
      </c>
      <c r="D16" s="35" t="s">
        <v>33</v>
      </c>
      <c r="E16" s="39"/>
      <c r="F16" s="40">
        <f>SUM(F14:F14)</f>
        <v>8000</v>
      </c>
      <c r="G16" s="37">
        <f t="shared" si="1"/>
        <v>400</v>
      </c>
      <c r="H16" s="37">
        <f t="shared" si="0"/>
        <v>8400</v>
      </c>
      <c r="I16" s="50"/>
      <c r="J16" s="51"/>
      <c r="K16" s="51"/>
      <c r="L16" s="51"/>
    </row>
    <row r="17" s="2" customFormat="1" ht="20" customHeight="1" spans="1:17">
      <c r="A17" s="32" t="s">
        <v>30</v>
      </c>
      <c r="B17" s="33" t="s">
        <v>31</v>
      </c>
      <c r="C17" s="34" t="s">
        <v>32</v>
      </c>
      <c r="D17" s="35" t="s">
        <v>43</v>
      </c>
      <c r="E17" s="36" t="s">
        <v>34</v>
      </c>
      <c r="F17" s="37">
        <v>936</v>
      </c>
      <c r="G17" s="37">
        <f t="shared" si="1"/>
        <v>46.8</v>
      </c>
      <c r="H17" s="37">
        <f t="shared" si="0"/>
        <v>982.8</v>
      </c>
      <c r="I17" s="50"/>
      <c r="J17" s="51"/>
      <c r="K17" s="51"/>
      <c r="L17" s="51"/>
      <c r="M17" s="49"/>
      <c r="N17" s="49"/>
      <c r="O17" s="49"/>
      <c r="P17" s="49"/>
      <c r="Q17" s="52"/>
    </row>
    <row r="18" s="2" customFormat="1" ht="20" customHeight="1" spans="1:17">
      <c r="A18" s="32"/>
      <c r="B18" s="33"/>
      <c r="C18" s="34"/>
      <c r="D18" s="35"/>
      <c r="E18" s="36" t="s">
        <v>35</v>
      </c>
      <c r="F18" s="37">
        <v>1974</v>
      </c>
      <c r="G18" s="37">
        <f t="shared" si="1"/>
        <v>98.7</v>
      </c>
      <c r="H18" s="37">
        <f t="shared" si="0"/>
        <v>2072.7</v>
      </c>
      <c r="I18" s="50"/>
      <c r="J18" s="51"/>
      <c r="K18" s="51"/>
      <c r="L18" s="51"/>
      <c r="M18" s="49"/>
      <c r="N18" s="49"/>
      <c r="O18" s="49"/>
      <c r="P18" s="49"/>
      <c r="Q18" s="52"/>
    </row>
    <row r="19" s="2" customFormat="1" ht="20" customHeight="1" spans="1:17">
      <c r="A19" s="32"/>
      <c r="B19" s="33"/>
      <c r="C19" s="34"/>
      <c r="D19" s="35"/>
      <c r="E19" s="36" t="s">
        <v>36</v>
      </c>
      <c r="F19" s="37">
        <v>2672</v>
      </c>
      <c r="G19" s="37">
        <f t="shared" si="1"/>
        <v>133.6</v>
      </c>
      <c r="H19" s="37">
        <f t="shared" si="0"/>
        <v>2805.6</v>
      </c>
      <c r="I19" s="50"/>
      <c r="J19" s="51"/>
      <c r="K19" s="51"/>
      <c r="L19" s="51"/>
      <c r="M19" s="49"/>
      <c r="N19" s="49"/>
      <c r="O19" s="49"/>
      <c r="P19" s="49"/>
      <c r="Q19" s="52"/>
    </row>
    <row r="20" s="2" customFormat="1" ht="20" customHeight="1" spans="1:17">
      <c r="A20" s="32"/>
      <c r="B20" s="33"/>
      <c r="C20" s="34"/>
      <c r="D20" s="35"/>
      <c r="E20" s="36" t="s">
        <v>37</v>
      </c>
      <c r="F20" s="37">
        <v>1610</v>
      </c>
      <c r="G20" s="37">
        <f t="shared" si="1"/>
        <v>80.5</v>
      </c>
      <c r="H20" s="37">
        <f t="shared" si="0"/>
        <v>1690.5</v>
      </c>
      <c r="I20" s="50"/>
      <c r="J20" s="51"/>
      <c r="K20" s="51"/>
      <c r="L20" s="51"/>
      <c r="M20" s="49"/>
      <c r="N20" s="49"/>
      <c r="O20" s="49"/>
      <c r="P20" s="49"/>
      <c r="Q20" s="52"/>
    </row>
    <row r="21" s="2" customFormat="1" ht="20" customHeight="1" spans="1:17">
      <c r="A21" s="32"/>
      <c r="B21" s="33"/>
      <c r="C21" s="34"/>
      <c r="D21" s="35"/>
      <c r="E21" s="36" t="s">
        <v>38</v>
      </c>
      <c r="F21" s="37">
        <v>808</v>
      </c>
      <c r="G21" s="37">
        <f t="shared" si="1"/>
        <v>40.4</v>
      </c>
      <c r="H21" s="37">
        <f t="shared" si="0"/>
        <v>848.4</v>
      </c>
      <c r="I21" s="50"/>
      <c r="J21" s="51"/>
      <c r="K21" s="51"/>
      <c r="L21" s="51"/>
      <c r="M21" s="49"/>
      <c r="N21" s="49"/>
      <c r="O21" s="49"/>
      <c r="P21" s="49"/>
      <c r="Q21" s="52"/>
    </row>
    <row r="22" s="2" customFormat="1" ht="30" spans="1:17">
      <c r="A22" s="38" t="s">
        <v>30</v>
      </c>
      <c r="B22" s="33" t="s">
        <v>39</v>
      </c>
      <c r="C22" s="34" t="s">
        <v>32</v>
      </c>
      <c r="D22" s="35" t="s">
        <v>43</v>
      </c>
      <c r="E22" s="39"/>
      <c r="F22" s="40">
        <f>SUM(F17:F21)</f>
        <v>8000</v>
      </c>
      <c r="G22" s="37">
        <f t="shared" si="1"/>
        <v>400</v>
      </c>
      <c r="H22" s="37">
        <f t="shared" si="0"/>
        <v>8400</v>
      </c>
      <c r="I22" s="50"/>
      <c r="J22" s="51"/>
      <c r="K22" s="51"/>
      <c r="L22" s="51"/>
      <c r="M22" s="52"/>
      <c r="N22" s="49"/>
      <c r="O22" s="52"/>
      <c r="P22" s="49"/>
      <c r="Q22" s="52"/>
    </row>
    <row r="23" s="2" customFormat="1" ht="30" spans="1:12">
      <c r="A23" s="38" t="s">
        <v>30</v>
      </c>
      <c r="B23" s="33" t="s">
        <v>40</v>
      </c>
      <c r="C23" s="34" t="s">
        <v>32</v>
      </c>
      <c r="D23" s="35" t="s">
        <v>43</v>
      </c>
      <c r="E23" s="39"/>
      <c r="F23" s="40">
        <f>SUM(F22:F22)</f>
        <v>8000</v>
      </c>
      <c r="G23" s="37">
        <f t="shared" si="1"/>
        <v>400</v>
      </c>
      <c r="H23" s="37">
        <f t="shared" si="0"/>
        <v>8400</v>
      </c>
      <c r="I23" s="50"/>
      <c r="J23" s="51"/>
      <c r="K23" s="51"/>
      <c r="L23" s="51"/>
    </row>
    <row r="24" s="2" customFormat="1" ht="30" spans="1:12">
      <c r="A24" s="38" t="s">
        <v>30</v>
      </c>
      <c r="B24" s="33" t="s">
        <v>41</v>
      </c>
      <c r="C24" s="34" t="s">
        <v>32</v>
      </c>
      <c r="D24" s="35" t="s">
        <v>43</v>
      </c>
      <c r="E24" s="39"/>
      <c r="F24" s="40">
        <f>SUM(F23:F23)</f>
        <v>8000</v>
      </c>
      <c r="G24" s="37">
        <f t="shared" si="1"/>
        <v>400</v>
      </c>
      <c r="H24" s="37">
        <f t="shared" si="0"/>
        <v>8400</v>
      </c>
      <c r="I24" s="50"/>
      <c r="J24" s="51"/>
      <c r="K24" s="51"/>
      <c r="L24" s="51"/>
    </row>
    <row r="25" s="2" customFormat="1" ht="30" spans="1:12">
      <c r="A25" s="38" t="s">
        <v>30</v>
      </c>
      <c r="B25" s="33" t="s">
        <v>42</v>
      </c>
      <c r="C25" s="34" t="s">
        <v>32</v>
      </c>
      <c r="D25" s="35" t="s">
        <v>43</v>
      </c>
      <c r="E25" s="39"/>
      <c r="F25" s="40">
        <f>SUM(F23:F23)</f>
        <v>8000</v>
      </c>
      <c r="G25" s="37">
        <f t="shared" si="1"/>
        <v>400</v>
      </c>
      <c r="H25" s="37">
        <f t="shared" si="0"/>
        <v>8400</v>
      </c>
      <c r="I25" s="50"/>
      <c r="J25" s="51"/>
      <c r="K25" s="51"/>
      <c r="L25" s="51"/>
    </row>
    <row r="26" s="2" customFormat="1" ht="15" spans="1:12">
      <c r="A26" s="41" t="s">
        <v>44</v>
      </c>
      <c r="B26" s="42"/>
      <c r="C26" s="42"/>
      <c r="D26" s="35"/>
      <c r="E26" s="42"/>
      <c r="F26" s="34">
        <f>SUM(F8:F25)</f>
        <v>80000</v>
      </c>
      <c r="G26" s="37">
        <f t="shared" si="1"/>
        <v>4000</v>
      </c>
      <c r="H26" s="37">
        <f t="shared" si="0"/>
        <v>84000</v>
      </c>
      <c r="I26" s="53"/>
      <c r="J26" s="53"/>
      <c r="K26" s="53"/>
      <c r="L26" s="53"/>
    </row>
  </sheetData>
  <mergeCells count="16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25"/>
    <mergeCell ref="J8:J25"/>
    <mergeCell ref="K8:K25"/>
    <mergeCell ref="L8:L2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2025-05-30T05:37:58Z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609A0A896E2948AA9EB7AFD1101D0821_12</vt:lpwstr>
  </property>
</Properties>
</file>