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045"/>
  </bookViews>
  <sheets>
    <sheet name="明细" sheetId="1" r:id="rId1"/>
    <sheet name="箱唛扫码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<sst xmlns="http://schemas.openxmlformats.org/spreadsheetml/2006/main" count="288" uniqueCount="101">
  <si>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</si>
  <si>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</si>
  <si>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</si>
  <si>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</si>
  <si>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SF3188327634158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</si>
  <si>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</si>
  <si>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</si>
  <si>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</si>
  <si>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</si>
  <si>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</si>
  <si>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</si>
  <si>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</si>
  <si>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</si>
  <si>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</si>
  <si>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</si>
  <si>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</si>
  <si>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</si>
  <si>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</si>
  <si>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</si>
  <si>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</si>
  <si>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</si>
  <si>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</si>
  <si>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</si>
  <si>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</si>
  <si>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</si>
  <si>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</si>
  <si>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</si>
  <si>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</si>
  <si>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</si>
  <si>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81263-01
81267-01
81855-01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</si>
  <si>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</si>
  <si>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8812-710</t>
  </si>
  <si>
    <t>610</t>
  </si>
  <si>
    <t>XS</t>
  </si>
  <si>
    <t>1/6</t>
  </si>
  <si>
    <t>17.8</t>
  </si>
  <si>
    <t>18.2</t>
  </si>
  <si>
    <t>30*40*50</t>
  </si>
  <si>
    <t>S</t>
  </si>
  <si>
    <t>M</t>
  </si>
  <si>
    <t>L</t>
  </si>
  <si>
    <t>XL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</si>
  <si>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</si>
  <si>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</si>
  <si>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白色再生成分页洗标2</t>
    </r>
    <r>
      <rPr>
        <b/>
        <sz val="11"/>
        <color theme="1"/>
        <rFont val="Calibri"/>
        <charset val="134"/>
      </rPr>
      <t xml:space="preserve">
(component label)</t>
    </r>
  </si>
  <si>
    <t>2/6</t>
  </si>
  <si>
    <r>
      <rPr>
        <b/>
        <sz val="11"/>
        <color theme="1"/>
        <rFont val="宋体"/>
        <charset val="134"/>
      </rPr>
      <t>白色再生成分页洗标3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</si>
  <si>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</si>
  <si>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81262-01
81263-01
81267-01</t>
  </si>
  <si>
    <t>800</t>
  </si>
  <si>
    <t>3/6</t>
  </si>
  <si>
    <t>20</t>
  </si>
  <si>
    <t>20.4</t>
  </si>
  <si>
    <t>4/6</t>
  </si>
  <si>
    <t>700</t>
  </si>
  <si>
    <t>5/6</t>
  </si>
  <si>
    <t>17.6</t>
  </si>
  <si>
    <t>18</t>
  </si>
  <si>
    <t>6/6</t>
  </si>
  <si>
    <t>合计</t>
  </si>
  <si>
    <t>Factory name (工厂名称)</t>
  </si>
  <si>
    <t>顺悦</t>
  </si>
  <si>
    <t>PO. Number(订单号)</t>
  </si>
  <si>
    <t>Style Code.(款号)</t>
  </si>
  <si>
    <t>8812-710-610</t>
  </si>
  <si>
    <t>Product Code.(产品编号)</t>
  </si>
  <si>
    <t xml:space="preserve">RECYCLE CARE LABEL RECYCLE COMPONENT LABEL
</t>
  </si>
  <si>
    <t>Carton No.(箱号):</t>
  </si>
  <si>
    <t>Inner Packages(包装方式）</t>
  </si>
  <si>
    <t>2000pcs/ bundle</t>
  </si>
  <si>
    <t>SIZE/qty (尺码/数量)</t>
  </si>
  <si>
    <t>Carton Dimension（箱规）</t>
  </si>
  <si>
    <t>Country of Origin：</t>
  </si>
  <si>
    <t>Gross Weight（毛重）</t>
  </si>
  <si>
    <t>18.2kg</t>
  </si>
  <si>
    <t>Made In China</t>
  </si>
  <si>
    <t>Net Weight（净重）</t>
  </si>
  <si>
    <t>17.8kg</t>
  </si>
  <si>
    <t>Remark（备注）</t>
  </si>
  <si>
    <t xml:space="preserve"> RECYCLE COMPONENT LABEL
</t>
  </si>
  <si>
    <t>8812-710-800</t>
  </si>
  <si>
    <t>20.4kg</t>
  </si>
  <si>
    <t>20kg</t>
  </si>
  <si>
    <t>8812-710-700</t>
  </si>
  <si>
    <t>18kg</t>
  </si>
  <si>
    <t>17.6kg</t>
  </si>
  <si>
    <t>08812710700017</t>
  </si>
  <si>
    <t>08812710700024</t>
  </si>
  <si>
    <t>08812710700031</t>
  </si>
  <si>
    <t>08812710700048</t>
  </si>
  <si>
    <t>08812710700055</t>
  </si>
  <si>
    <t>08812710800014</t>
  </si>
  <si>
    <t>08812710800021</t>
  </si>
  <si>
    <t>08812710800038</t>
  </si>
  <si>
    <t>08812710800045</t>
  </si>
  <si>
    <t>08812710800052</t>
  </si>
  <si>
    <t>08812710610019</t>
  </si>
  <si>
    <t>08812710610026</t>
  </si>
  <si>
    <t>08812710610033</t>
  </si>
  <si>
    <t>08812710610040</t>
  </si>
  <si>
    <t>08812710610057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</si>
</sst>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8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000000"/>
      <name val="Calibri"/>
      <charset val="134"/>
    </font>
    <font>
      <b/>
      <sz val="11"/>
      <color theme="1"/>
      <name val="Calibri"/>
      <charset val="0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14" applyNumberFormat="0" applyAlignment="0" applyProtection="0">
      <alignment vertical="center"/>
    </xf>
    <xf numFmtId="0" fontId="27" fillId="4" borderId="15" applyNumberFormat="0" applyAlignment="0" applyProtection="0">
      <alignment vertical="center"/>
    </xf>
    <xf numFmtId="0" fontId="28" fillId="4" borderId="14" applyNumberFormat="0" applyAlignment="0" applyProtection="0">
      <alignment vertical="center"/>
    </xf>
    <xf numFmtId="0" fontId="29" fillId="5" borderId="16" applyNumberFormat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>
      <alignment vertical="center"/>
    </xf>
    <xf numFmtId="0" fontId="0" fillId="0" borderId="0"/>
  </cellStyleXfs>
  <cellXfs count="6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2" fillId="0" borderId="4" xfId="50" applyFont="1" applyFill="1" applyBorder="1" applyAlignment="1">
      <alignment horizontal="center" vertical="center"/>
    </xf>
    <xf numFmtId="0" fontId="2" fillId="0" borderId="5" xfId="50" applyFont="1" applyBorder="1" applyAlignment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0" fontId="2" fillId="0" borderId="7" xfId="5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6" xfId="50" applyFont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49" fontId="2" fillId="0" borderId="6" xfId="50" applyNumberFormat="1" applyFont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/>
    </xf>
    <xf numFmtId="0" fontId="2" fillId="0" borderId="7" xfId="50" applyFont="1" applyBorder="1" applyAlignment="1">
      <alignment vertical="center"/>
    </xf>
    <xf numFmtId="0" fontId="2" fillId="0" borderId="6" xfId="0" applyFont="1" applyFill="1" applyBorder="1" applyAlignment="1">
      <alignment horizontal="left" vertical="center"/>
    </xf>
    <xf numFmtId="0" fontId="2" fillId="0" borderId="8" xfId="50" applyFont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76" fontId="8" fillId="0" borderId="0" xfId="0" applyNumberFormat="1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4" fontId="10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49" fontId="10" fillId="0" borderId="9" xfId="0" applyNumberFormat="1" applyFont="1" applyFill="1" applyBorder="1" applyAlignment="1">
      <alignment horizontal="center" vertical="center"/>
    </xf>
    <xf numFmtId="49" fontId="10" fillId="0" borderId="1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177" fontId="9" fillId="0" borderId="0" xfId="0" applyNumberFormat="1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6" xfId="49" applyFont="1" applyFill="1" applyBorder="1" applyAlignment="1">
      <alignment horizontal="center" vertical="center" wrapText="1"/>
    </xf>
    <xf numFmtId="178" fontId="14" fillId="0" borderId="6" xfId="49" applyNumberFormat="1" applyFont="1" applyFill="1" applyBorder="1" applyAlignment="1">
      <alignment horizontal="center" vertical="center" wrapText="1"/>
    </xf>
    <xf numFmtId="177" fontId="14" fillId="0" borderId="6" xfId="49" applyNumberFormat="1" applyFont="1" applyFill="1" applyBorder="1" applyAlignment="1">
      <alignment horizontal="center" vertical="center" wrapText="1"/>
    </xf>
    <xf numFmtId="49" fontId="14" fillId="0" borderId="6" xfId="49" applyNumberFormat="1" applyFont="1" applyFill="1" applyBorder="1" applyAlignment="1">
      <alignment horizontal="center" vertical="center" wrapText="1"/>
    </xf>
    <xf numFmtId="176" fontId="14" fillId="0" borderId="6" xfId="49" applyNumberFormat="1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/>
    </xf>
    <xf numFmtId="0" fontId="15" fillId="0" borderId="6" xfId="49" applyFont="1" applyFill="1" applyBorder="1" applyAlignment="1">
      <alignment horizontal="center" vertical="center" wrapText="1"/>
    </xf>
    <xf numFmtId="15" fontId="15" fillId="0" borderId="6" xfId="49" applyNumberFormat="1" applyFont="1" applyFill="1" applyBorder="1" applyAlignment="1">
      <alignment horizontal="center" vertical="center" wrapText="1"/>
    </xf>
    <xf numFmtId="49" fontId="15" fillId="0" borderId="6" xfId="49" applyNumberFormat="1" applyFont="1" applyFill="1" applyBorder="1" applyAlignment="1">
      <alignment horizontal="center" vertical="center" wrapText="1"/>
    </xf>
    <xf numFmtId="49" fontId="16" fillId="0" borderId="6" xfId="49" applyNumberFormat="1" applyFont="1" applyFill="1" applyBorder="1" applyAlignment="1">
      <alignment horizontal="center" vertical="center" wrapText="1"/>
    </xf>
    <xf numFmtId="177" fontId="16" fillId="0" borderId="6" xfId="49" applyNumberFormat="1" applyFont="1" applyFill="1" applyBorder="1" applyAlignment="1">
      <alignment horizontal="center" vertical="center" wrapText="1"/>
    </xf>
    <xf numFmtId="176" fontId="15" fillId="0" borderId="6" xfId="49" applyNumberFormat="1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49" fontId="17" fillId="0" borderId="6" xfId="49" applyNumberFormat="1" applyFont="1" applyFill="1" applyBorder="1" applyAlignment="1">
      <alignment horizontal="center" vertical="center" wrapText="1"/>
    </xf>
    <xf numFmtId="176" fontId="4" fillId="0" borderId="6" xfId="0" applyNumberFormat="1" applyFont="1" applyFill="1" applyBorder="1" applyAlignment="1">
      <alignment horizontal="center" vertical="center"/>
    </xf>
    <xf numFmtId="49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2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9" fontId="9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horizontal="center" vertical="center"/>
    </xf>
    <xf numFmtId="49" fontId="4" fillId="0" borderId="6" xfId="0" applyNumberFormat="1" applyFont="1" applyFill="1" applyBorder="1" applyAlignment="1">
      <alignment horizontal="center" vertical="center" wrapText="1"/>
    </xf>
    <xf numFmtId="176" fontId="4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0" fillId="0" borderId="0" xfId="0" applyFill="1" applyAlignment="1" quotePrefix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9" Type="http://schemas.openxmlformats.org/officeDocument/2006/relationships/image" Target="../media/image11.png"/><Relationship Id="rId8" Type="http://schemas.openxmlformats.org/officeDocument/2006/relationships/image" Target="../media/image10.png"/><Relationship Id="rId7" Type="http://schemas.openxmlformats.org/officeDocument/2006/relationships/image" Target="../media/image9.png"/><Relationship Id="rId6" Type="http://schemas.openxmlformats.org/officeDocument/2006/relationships/image" Target="../media/image8.png"/><Relationship Id="rId5" Type="http://schemas.openxmlformats.org/officeDocument/2006/relationships/image" Target="../media/image7.png"/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28575</xdr:colOff>
      <xdr:row>2</xdr:row>
      <xdr:rowOff>85725</xdr:rowOff>
    </xdr:from>
    <xdr:to>
      <xdr:col>10</xdr:col>
      <xdr:colOff>200660</xdr:colOff>
      <xdr:row>4</xdr:row>
      <xdr:rowOff>60960</xdr:rowOff>
    </xdr:to>
    <xdr:pic>
      <xdr:nvPicPr>
        <xdr:cNvPr id="25" name="图片 2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848350" y="752475"/>
          <a:ext cx="2915285" cy="4991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200023</xdr:colOff>
      <xdr:row>0</xdr:row>
      <xdr:rowOff>76200</xdr:rowOff>
    </xdr:from>
    <xdr:to>
      <xdr:col>0</xdr:col>
      <xdr:colOff>1829433</xdr:colOff>
      <xdr:row>0</xdr:row>
      <xdr:rowOff>523875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762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</xdr:row>
      <xdr:rowOff>133350</xdr:rowOff>
    </xdr:from>
    <xdr:to>
      <xdr:col>2</xdr:col>
      <xdr:colOff>1562100</xdr:colOff>
      <xdr:row>2</xdr:row>
      <xdr:rowOff>82550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8445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1762760</xdr:colOff>
      <xdr:row>3</xdr:row>
      <xdr:rowOff>50800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14750" y="1219200"/>
          <a:ext cx="1762760" cy="631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200023</xdr:colOff>
      <xdr:row>12</xdr:row>
      <xdr:rowOff>76200</xdr:rowOff>
    </xdr:from>
    <xdr:to>
      <xdr:col>0</xdr:col>
      <xdr:colOff>1829433</xdr:colOff>
      <xdr:row>12</xdr:row>
      <xdr:rowOff>523875</xdr:rowOff>
    </xdr:to>
    <xdr:pic>
      <xdr:nvPicPr>
        <xdr:cNvPr id="5" name="图片 4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60960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13</xdr:row>
      <xdr:rowOff>133350</xdr:rowOff>
    </xdr:from>
    <xdr:to>
      <xdr:col>2</xdr:col>
      <xdr:colOff>1562100</xdr:colOff>
      <xdr:row>14</xdr:row>
      <xdr:rowOff>82550</xdr:rowOff>
    </xdr:to>
    <xdr:pic>
      <xdr:nvPicPr>
        <xdr:cNvPr id="6" name="图片 5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68643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1762760</xdr:colOff>
      <xdr:row>15</xdr:row>
      <xdr:rowOff>50800</xdr:rowOff>
    </xdr:to>
    <xdr:pic>
      <xdr:nvPicPr>
        <xdr:cNvPr id="7" name="图片 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14750" y="7239000"/>
          <a:ext cx="1762760" cy="631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200023</xdr:colOff>
      <xdr:row>24</xdr:row>
      <xdr:rowOff>76200</xdr:rowOff>
    </xdr:from>
    <xdr:to>
      <xdr:col>0</xdr:col>
      <xdr:colOff>1829433</xdr:colOff>
      <xdr:row>24</xdr:row>
      <xdr:rowOff>523875</xdr:rowOff>
    </xdr:to>
    <xdr:pic>
      <xdr:nvPicPr>
        <xdr:cNvPr id="10" name="图片 9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121158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25</xdr:row>
      <xdr:rowOff>133350</xdr:rowOff>
    </xdr:from>
    <xdr:to>
      <xdr:col>2</xdr:col>
      <xdr:colOff>1562100</xdr:colOff>
      <xdr:row>26</xdr:row>
      <xdr:rowOff>82550</xdr:rowOff>
    </xdr:to>
    <xdr:pic>
      <xdr:nvPicPr>
        <xdr:cNvPr id="11" name="图片 10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128841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1762760</xdr:colOff>
      <xdr:row>27</xdr:row>
      <xdr:rowOff>50800</xdr:rowOff>
    </xdr:to>
    <xdr:pic>
      <xdr:nvPicPr>
        <xdr:cNvPr id="12" name="图片 1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14750" y="13258800"/>
          <a:ext cx="1762760" cy="631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200023</xdr:colOff>
      <xdr:row>36</xdr:row>
      <xdr:rowOff>76200</xdr:rowOff>
    </xdr:from>
    <xdr:to>
      <xdr:col>0</xdr:col>
      <xdr:colOff>1829433</xdr:colOff>
      <xdr:row>36</xdr:row>
      <xdr:rowOff>523875</xdr:rowOff>
    </xdr:to>
    <xdr:pic>
      <xdr:nvPicPr>
        <xdr:cNvPr id="13" name="图片 12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181356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37</xdr:row>
      <xdr:rowOff>133350</xdr:rowOff>
    </xdr:from>
    <xdr:to>
      <xdr:col>2</xdr:col>
      <xdr:colOff>1562100</xdr:colOff>
      <xdr:row>38</xdr:row>
      <xdr:rowOff>82550</xdr:rowOff>
    </xdr:to>
    <xdr:pic>
      <xdr:nvPicPr>
        <xdr:cNvPr id="14" name="图片 13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189039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1762760</xdr:colOff>
      <xdr:row>39</xdr:row>
      <xdr:rowOff>50800</xdr:rowOff>
    </xdr:to>
    <xdr:pic>
      <xdr:nvPicPr>
        <xdr:cNvPr id="15" name="图片 1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14750" y="19278600"/>
          <a:ext cx="1762760" cy="631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200023</xdr:colOff>
      <xdr:row>48</xdr:row>
      <xdr:rowOff>76200</xdr:rowOff>
    </xdr:from>
    <xdr:to>
      <xdr:col>0</xdr:col>
      <xdr:colOff>1829433</xdr:colOff>
      <xdr:row>48</xdr:row>
      <xdr:rowOff>523875</xdr:rowOff>
    </xdr:to>
    <xdr:pic>
      <xdr:nvPicPr>
        <xdr:cNvPr id="18" name="图片 17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241554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49</xdr:row>
      <xdr:rowOff>133350</xdr:rowOff>
    </xdr:from>
    <xdr:to>
      <xdr:col>2</xdr:col>
      <xdr:colOff>1562100</xdr:colOff>
      <xdr:row>50</xdr:row>
      <xdr:rowOff>82550</xdr:rowOff>
    </xdr:to>
    <xdr:pic>
      <xdr:nvPicPr>
        <xdr:cNvPr id="19" name="图片 18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249237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50</xdr:row>
      <xdr:rowOff>0</xdr:rowOff>
    </xdr:from>
    <xdr:to>
      <xdr:col>2</xdr:col>
      <xdr:colOff>1762760</xdr:colOff>
      <xdr:row>51</xdr:row>
      <xdr:rowOff>50800</xdr:rowOff>
    </xdr:to>
    <xdr:pic>
      <xdr:nvPicPr>
        <xdr:cNvPr id="20" name="图片 1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14750" y="25298400"/>
          <a:ext cx="1762760" cy="631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200023</xdr:colOff>
      <xdr:row>60</xdr:row>
      <xdr:rowOff>76200</xdr:rowOff>
    </xdr:from>
    <xdr:to>
      <xdr:col>0</xdr:col>
      <xdr:colOff>1829433</xdr:colOff>
      <xdr:row>60</xdr:row>
      <xdr:rowOff>523875</xdr:rowOff>
    </xdr:to>
    <xdr:pic>
      <xdr:nvPicPr>
        <xdr:cNvPr id="21" name="图片 2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301752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61</xdr:row>
      <xdr:rowOff>133350</xdr:rowOff>
    </xdr:from>
    <xdr:to>
      <xdr:col>2</xdr:col>
      <xdr:colOff>1562100</xdr:colOff>
      <xdr:row>62</xdr:row>
      <xdr:rowOff>82550</xdr:rowOff>
    </xdr:to>
    <xdr:pic>
      <xdr:nvPicPr>
        <xdr:cNvPr id="22" name="图片 2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309435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62</xdr:row>
      <xdr:rowOff>0</xdr:rowOff>
    </xdr:from>
    <xdr:to>
      <xdr:col>2</xdr:col>
      <xdr:colOff>1762760</xdr:colOff>
      <xdr:row>63</xdr:row>
      <xdr:rowOff>50800</xdr:rowOff>
    </xdr:to>
    <xdr:pic>
      <xdr:nvPicPr>
        <xdr:cNvPr id="23" name="图片 2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14750" y="31318200"/>
          <a:ext cx="1762760" cy="631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190500</xdr:colOff>
      <xdr:row>6</xdr:row>
      <xdr:rowOff>180975</xdr:rowOff>
    </xdr:from>
    <xdr:to>
      <xdr:col>1</xdr:col>
      <xdr:colOff>1457325</xdr:colOff>
      <xdr:row>6</xdr:row>
      <xdr:rowOff>1123950</xdr:rowOff>
    </xdr:to>
    <xdr:pic>
      <xdr:nvPicPr>
        <xdr:cNvPr id="26" name="图片 2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152650" y="3733800"/>
          <a:ext cx="1266825" cy="942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400050</xdr:colOff>
      <xdr:row>18</xdr:row>
      <xdr:rowOff>390525</xdr:rowOff>
    </xdr:from>
    <xdr:to>
      <xdr:col>1</xdr:col>
      <xdr:colOff>1057275</xdr:colOff>
      <xdr:row>18</xdr:row>
      <xdr:rowOff>1391285</xdr:rowOff>
    </xdr:to>
    <xdr:pic>
      <xdr:nvPicPr>
        <xdr:cNvPr id="27" name="图片 26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2362200" y="9963150"/>
          <a:ext cx="657225" cy="10007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161925</xdr:colOff>
      <xdr:row>30</xdr:row>
      <xdr:rowOff>476250</xdr:rowOff>
    </xdr:from>
    <xdr:to>
      <xdr:col>1</xdr:col>
      <xdr:colOff>1514475</xdr:colOff>
      <xdr:row>30</xdr:row>
      <xdr:rowOff>1286510</xdr:rowOff>
    </xdr:to>
    <xdr:pic>
      <xdr:nvPicPr>
        <xdr:cNvPr id="28" name="图片 27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2124075" y="16068675"/>
          <a:ext cx="1352550" cy="810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476250</xdr:colOff>
      <xdr:row>42</xdr:row>
      <xdr:rowOff>314325</xdr:rowOff>
    </xdr:from>
    <xdr:to>
      <xdr:col>1</xdr:col>
      <xdr:colOff>1047750</xdr:colOff>
      <xdr:row>42</xdr:row>
      <xdr:rowOff>1314450</xdr:rowOff>
    </xdr:to>
    <xdr:pic>
      <xdr:nvPicPr>
        <xdr:cNvPr id="29" name="图片 28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2438400" y="21926550"/>
          <a:ext cx="571500" cy="1000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219075</xdr:colOff>
      <xdr:row>54</xdr:row>
      <xdr:rowOff>314325</xdr:rowOff>
    </xdr:from>
    <xdr:to>
      <xdr:col>1</xdr:col>
      <xdr:colOff>1457325</xdr:colOff>
      <xdr:row>54</xdr:row>
      <xdr:rowOff>1209675</xdr:rowOff>
    </xdr:to>
    <xdr:pic>
      <xdr:nvPicPr>
        <xdr:cNvPr id="30" name="图片 29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2181225" y="27946350"/>
          <a:ext cx="1238250" cy="895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66</xdr:row>
      <xdr:rowOff>466725</xdr:rowOff>
    </xdr:from>
    <xdr:to>
      <xdr:col>1</xdr:col>
      <xdr:colOff>1133475</xdr:colOff>
      <xdr:row>66</xdr:row>
      <xdr:rowOff>1496060</xdr:rowOff>
    </xdr:to>
    <xdr:pic>
      <xdr:nvPicPr>
        <xdr:cNvPr id="31" name="图片 30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2381250" y="34118550"/>
          <a:ext cx="714375" cy="102933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38"/>
  <sheetViews>
    <sheetView tabSelected="1" workbookViewId="0">
      <selection activeCell="G35" sqref="G35"/>
    </sheetView>
  </sheetViews>
  <sheetFormatPr defaultColWidth="9" defaultRowHeight="12.75"/>
  <cols>
    <col min="1" max="1" width="12.875" style="19" customWidth="1"/>
    <col min="2" max="2" width="27.5" style="19" customWidth="1"/>
    <col min="3" max="16384" width="9" style="19"/>
  </cols>
  <sheetData>
    <row r="1" s="1" customFormat="1" ht="26.25" spans="1:12">
      <c r="A1" s="20" t="s">
        <v>0</v>
      </c>
      <c r="B1" s="21"/>
      <c r="C1" s="21"/>
      <c r="D1" s="21"/>
      <c r="E1" s="21"/>
      <c r="F1" s="21"/>
      <c r="G1" s="21"/>
      <c r="H1" s="22"/>
      <c r="I1" s="21"/>
      <c r="J1" s="21"/>
      <c r="K1" s="21"/>
      <c r="L1" s="21"/>
    </row>
    <row r="2" s="1" customFormat="1" ht="26.25" spans="1:12">
      <c r="A2" s="23" t="s">
        <v>1</v>
      </c>
      <c r="B2" s="24"/>
      <c r="C2" s="24"/>
      <c r="D2" s="24"/>
      <c r="E2" s="24"/>
      <c r="F2" s="24"/>
      <c r="G2" s="24"/>
      <c r="H2" s="25"/>
      <c r="I2" s="24"/>
      <c r="J2" s="24"/>
      <c r="K2" s="24"/>
      <c r="L2" s="24"/>
    </row>
    <row r="3" s="1" customFormat="1" ht="26.25" spans="1:12">
      <c r="A3" s="26"/>
      <c r="B3" s="26"/>
      <c r="C3" s="26"/>
      <c r="D3" s="26" t="s">
        <v>2</v>
      </c>
      <c r="E3" s="27">
        <v>45810</v>
      </c>
      <c r="F3" s="27"/>
      <c r="G3" s="28"/>
      <c r="H3" s="29"/>
      <c r="I3" s="58"/>
      <c r="J3" s="59"/>
      <c r="K3" s="59"/>
      <c r="L3" s="26"/>
    </row>
    <row r="4" s="1" customFormat="1" ht="15" spans="1:12">
      <c r="A4" s="26"/>
      <c r="B4" s="26"/>
      <c r="C4" s="26"/>
      <c r="D4" s="30" t="s">
        <v>3</v>
      </c>
      <c r="E4" s="31" t="s">
        <v>4</v>
      </c>
      <c r="F4" s="32"/>
      <c r="G4" s="33"/>
      <c r="H4" s="34"/>
      <c r="I4" s="60"/>
      <c r="J4" s="61"/>
      <c r="K4" s="61"/>
      <c r="L4" s="60"/>
    </row>
    <row r="5" s="1" customFormat="1" ht="26.25" spans="1:12">
      <c r="A5" s="26"/>
      <c r="B5" s="30"/>
      <c r="C5" s="26"/>
      <c r="D5" s="26"/>
      <c r="E5" s="26"/>
      <c r="F5" s="26"/>
      <c r="G5" s="35"/>
      <c r="H5" s="29"/>
      <c r="I5" s="58"/>
      <c r="J5" s="59"/>
      <c r="K5" s="59"/>
      <c r="L5" s="26"/>
    </row>
    <row r="6" s="19" customFormat="1" ht="45" spans="1:12">
      <c r="A6" s="36" t="s">
        <v>5</v>
      </c>
      <c r="B6" s="37" t="s">
        <v>6</v>
      </c>
      <c r="C6" s="37" t="s">
        <v>7</v>
      </c>
      <c r="D6" s="38" t="s">
        <v>8</v>
      </c>
      <c r="E6" s="38" t="s">
        <v>9</v>
      </c>
      <c r="F6" s="39" t="s">
        <v>10</v>
      </c>
      <c r="G6" s="40" t="s">
        <v>11</v>
      </c>
      <c r="H6" s="41" t="s">
        <v>12</v>
      </c>
      <c r="I6" s="40" t="s">
        <v>13</v>
      </c>
      <c r="J6" s="40" t="s">
        <v>14</v>
      </c>
      <c r="K6" s="40" t="s">
        <v>15</v>
      </c>
      <c r="L6" s="37" t="s">
        <v>16</v>
      </c>
    </row>
    <row r="7" s="19" customFormat="1" ht="28.5" spans="1:12">
      <c r="A7" s="42" t="s">
        <v>17</v>
      </c>
      <c r="B7" s="43" t="s">
        <v>18</v>
      </c>
      <c r="C7" s="44" t="s">
        <v>19</v>
      </c>
      <c r="D7" s="45" t="s">
        <v>20</v>
      </c>
      <c r="E7" s="46" t="s">
        <v>21</v>
      </c>
      <c r="F7" s="47" t="s">
        <v>22</v>
      </c>
      <c r="G7" s="45" t="s">
        <v>23</v>
      </c>
      <c r="H7" s="48" t="s">
        <v>24</v>
      </c>
      <c r="I7" s="45" t="s">
        <v>25</v>
      </c>
      <c r="J7" s="45" t="s">
        <v>26</v>
      </c>
      <c r="K7" s="45" t="s">
        <v>27</v>
      </c>
      <c r="L7" s="43" t="s">
        <v>28</v>
      </c>
    </row>
    <row r="8" s="19" customFormat="1" ht="20" customHeight="1" spans="1:14">
      <c r="A8" s="49" t="s">
        <v>29</v>
      </c>
      <c r="B8" s="50" t="s">
        <v>30</v>
      </c>
      <c r="C8" s="10" t="s">
        <v>31</v>
      </c>
      <c r="D8" s="51" t="s">
        <v>32</v>
      </c>
      <c r="E8" s="52" t="s">
        <v>33</v>
      </c>
      <c r="F8" s="53">
        <v>5323</v>
      </c>
      <c r="G8" s="53">
        <f>F8*0.05</f>
        <v>266.15</v>
      </c>
      <c r="H8" s="53">
        <f>F8+G8</f>
        <v>5589.15</v>
      </c>
      <c r="I8" s="62" t="s">
        <v>34</v>
      </c>
      <c r="J8" s="51" t="s">
        <v>35</v>
      </c>
      <c r="K8" s="51" t="s">
        <v>36</v>
      </c>
      <c r="L8" s="51" t="s">
        <v>37</v>
      </c>
      <c r="M8" s="63"/>
      <c r="N8" s="63"/>
    </row>
    <row r="9" s="19" customFormat="1" ht="20" customHeight="1" spans="1:14">
      <c r="A9" s="49"/>
      <c r="B9" s="50"/>
      <c r="C9" s="10"/>
      <c r="D9" s="51"/>
      <c r="E9" s="52" t="s">
        <v>38</v>
      </c>
      <c r="F9" s="53">
        <v>12211</v>
      </c>
      <c r="G9" s="53">
        <f t="shared" ref="G9:G38" si="0">F9*0.05</f>
        <v>610.55</v>
      </c>
      <c r="H9" s="53">
        <f t="shared" ref="H9:H38" si="1">F9+G9</f>
        <v>12821.55</v>
      </c>
      <c r="I9" s="62"/>
      <c r="J9" s="51"/>
      <c r="K9" s="51"/>
      <c r="L9" s="51"/>
      <c r="M9" s="63"/>
      <c r="N9" s="63"/>
    </row>
    <row r="10" s="19" customFormat="1" ht="20" customHeight="1" spans="1:17">
      <c r="A10" s="49"/>
      <c r="B10" s="50"/>
      <c r="C10" s="10"/>
      <c r="D10" s="51"/>
      <c r="E10" s="52" t="s">
        <v>39</v>
      </c>
      <c r="F10" s="53">
        <v>8454</v>
      </c>
      <c r="G10" s="53">
        <f t="shared" si="0"/>
        <v>422.7</v>
      </c>
      <c r="H10" s="53">
        <f t="shared" si="1"/>
        <v>8876.7</v>
      </c>
      <c r="I10" s="62"/>
      <c r="J10" s="51"/>
      <c r="K10" s="51"/>
      <c r="L10" s="51"/>
      <c r="M10" s="63"/>
      <c r="N10" s="63"/>
      <c r="O10" s="63"/>
      <c r="P10" s="63"/>
      <c r="Q10" s="64"/>
    </row>
    <row r="11" s="19" customFormat="1" ht="20" customHeight="1" spans="1:17">
      <c r="A11" s="49"/>
      <c r="B11" s="50"/>
      <c r="C11" s="10"/>
      <c r="D11" s="51"/>
      <c r="E11" s="52" t="s">
        <v>40</v>
      </c>
      <c r="F11" s="53">
        <v>3757</v>
      </c>
      <c r="G11" s="53">
        <f t="shared" si="0"/>
        <v>187.85</v>
      </c>
      <c r="H11" s="53">
        <f t="shared" si="1"/>
        <v>3944.85</v>
      </c>
      <c r="I11" s="62"/>
      <c r="J11" s="51"/>
      <c r="K11" s="51"/>
      <c r="L11" s="51"/>
      <c r="M11" s="63"/>
      <c r="N11" s="63"/>
      <c r="O11" s="63"/>
      <c r="P11" s="63"/>
      <c r="Q11" s="64"/>
    </row>
    <row r="12" s="19" customFormat="1" ht="20" customHeight="1" spans="1:17">
      <c r="A12" s="49"/>
      <c r="B12" s="50"/>
      <c r="C12" s="10"/>
      <c r="D12" s="51"/>
      <c r="E12" s="52" t="s">
        <v>41</v>
      </c>
      <c r="F12" s="53">
        <v>1565</v>
      </c>
      <c r="G12" s="53">
        <f t="shared" si="0"/>
        <v>78.25</v>
      </c>
      <c r="H12" s="53">
        <f t="shared" si="1"/>
        <v>1643.25</v>
      </c>
      <c r="I12" s="62"/>
      <c r="J12" s="51"/>
      <c r="K12" s="51"/>
      <c r="L12" s="51"/>
      <c r="M12" s="63"/>
      <c r="N12" s="63"/>
      <c r="O12" s="63"/>
      <c r="P12" s="63"/>
      <c r="Q12" s="64"/>
    </row>
    <row r="13" s="19" customFormat="1" ht="45" spans="1:17">
      <c r="A13" s="8" t="s">
        <v>29</v>
      </c>
      <c r="B13" s="50" t="s">
        <v>42</v>
      </c>
      <c r="C13" s="10" t="s">
        <v>31</v>
      </c>
      <c r="D13" s="51" t="s">
        <v>32</v>
      </c>
      <c r="E13" s="54"/>
      <c r="F13" s="55">
        <f>SUM(F8:F12)</f>
        <v>31310</v>
      </c>
      <c r="G13" s="53">
        <f t="shared" si="0"/>
        <v>1565.5</v>
      </c>
      <c r="H13" s="53">
        <f t="shared" si="1"/>
        <v>32875.5</v>
      </c>
      <c r="I13" s="62"/>
      <c r="J13" s="51"/>
      <c r="K13" s="51"/>
      <c r="L13" s="51"/>
      <c r="M13" s="64"/>
      <c r="N13" s="63"/>
      <c r="O13" s="64"/>
      <c r="P13" s="63"/>
      <c r="Q13" s="64"/>
    </row>
    <row r="14" s="19" customFormat="1" ht="45" spans="1:12">
      <c r="A14" s="8" t="s">
        <v>29</v>
      </c>
      <c r="B14" s="50" t="s">
        <v>43</v>
      </c>
      <c r="C14" s="10" t="s">
        <v>31</v>
      </c>
      <c r="D14" s="51" t="s">
        <v>32</v>
      </c>
      <c r="E14" s="54"/>
      <c r="F14" s="55">
        <f t="shared" ref="F14:F16" si="2">SUM(F13:F13)</f>
        <v>31310</v>
      </c>
      <c r="G14" s="53">
        <f t="shared" si="0"/>
        <v>1565.5</v>
      </c>
      <c r="H14" s="53">
        <f t="shared" si="1"/>
        <v>32875.5</v>
      </c>
      <c r="I14" s="62"/>
      <c r="J14" s="51"/>
      <c r="K14" s="51"/>
      <c r="L14" s="51"/>
    </row>
    <row r="15" s="19" customFormat="1" ht="45" spans="1:12">
      <c r="A15" s="8" t="s">
        <v>29</v>
      </c>
      <c r="B15" s="50" t="s">
        <v>44</v>
      </c>
      <c r="C15" s="10" t="s">
        <v>31</v>
      </c>
      <c r="D15" s="51" t="s">
        <v>32</v>
      </c>
      <c r="E15" s="54"/>
      <c r="F15" s="55">
        <f t="shared" si="2"/>
        <v>31310</v>
      </c>
      <c r="G15" s="53">
        <f t="shared" si="0"/>
        <v>1565.5</v>
      </c>
      <c r="H15" s="53">
        <f t="shared" si="1"/>
        <v>32875.5</v>
      </c>
      <c r="I15" s="62" t="s">
        <v>45</v>
      </c>
      <c r="J15" s="51" t="s">
        <v>35</v>
      </c>
      <c r="K15" s="51" t="s">
        <v>36</v>
      </c>
      <c r="L15" s="51" t="s">
        <v>37</v>
      </c>
    </row>
    <row r="16" s="19" customFormat="1" ht="45" spans="1:12">
      <c r="A16" s="8" t="s">
        <v>29</v>
      </c>
      <c r="B16" s="50" t="s">
        <v>46</v>
      </c>
      <c r="C16" s="10" t="s">
        <v>31</v>
      </c>
      <c r="D16" s="51" t="s">
        <v>32</v>
      </c>
      <c r="E16" s="54"/>
      <c r="F16" s="55">
        <f t="shared" si="2"/>
        <v>31310</v>
      </c>
      <c r="G16" s="53">
        <f t="shared" si="0"/>
        <v>1565.5</v>
      </c>
      <c r="H16" s="53">
        <f t="shared" si="1"/>
        <v>32875.5</v>
      </c>
      <c r="I16" s="62"/>
      <c r="J16" s="51"/>
      <c r="K16" s="51"/>
      <c r="L16" s="51"/>
    </row>
    <row r="17" s="19" customFormat="1" ht="45" spans="1:12">
      <c r="A17" s="8" t="s">
        <v>29</v>
      </c>
      <c r="B17" s="50" t="s">
        <v>47</v>
      </c>
      <c r="C17" s="10" t="s">
        <v>31</v>
      </c>
      <c r="D17" s="51" t="s">
        <v>32</v>
      </c>
      <c r="E17" s="54"/>
      <c r="F17" s="55">
        <f>SUM(F14:F14)</f>
        <v>31310</v>
      </c>
      <c r="G17" s="53">
        <f t="shared" si="0"/>
        <v>1565.5</v>
      </c>
      <c r="H17" s="53">
        <f t="shared" si="1"/>
        <v>32875.5</v>
      </c>
      <c r="I17" s="62"/>
      <c r="J17" s="51"/>
      <c r="K17" s="51"/>
      <c r="L17" s="51"/>
    </row>
    <row r="18" s="19" customFormat="1" ht="20" customHeight="1" spans="1:17">
      <c r="A18" s="49" t="s">
        <v>48</v>
      </c>
      <c r="B18" s="50" t="s">
        <v>30</v>
      </c>
      <c r="C18" s="10" t="s">
        <v>31</v>
      </c>
      <c r="D18" s="51" t="s">
        <v>49</v>
      </c>
      <c r="E18" s="52" t="s">
        <v>33</v>
      </c>
      <c r="F18" s="53">
        <v>6010</v>
      </c>
      <c r="G18" s="53">
        <f t="shared" si="0"/>
        <v>300.5</v>
      </c>
      <c r="H18" s="53">
        <f t="shared" si="1"/>
        <v>6310.5</v>
      </c>
      <c r="I18" s="62" t="s">
        <v>50</v>
      </c>
      <c r="J18" s="51" t="s">
        <v>51</v>
      </c>
      <c r="K18" s="51" t="s">
        <v>52</v>
      </c>
      <c r="L18" s="51" t="s">
        <v>37</v>
      </c>
      <c r="M18" s="63"/>
      <c r="N18" s="63"/>
      <c r="O18" s="63"/>
      <c r="P18" s="63"/>
      <c r="Q18" s="64"/>
    </row>
    <row r="19" s="19" customFormat="1" ht="20" customHeight="1" spans="1:17">
      <c r="A19" s="49"/>
      <c r="B19" s="50"/>
      <c r="C19" s="10"/>
      <c r="D19" s="51"/>
      <c r="E19" s="52" t="s">
        <v>38</v>
      </c>
      <c r="F19" s="53">
        <v>13787</v>
      </c>
      <c r="G19" s="53">
        <f t="shared" si="0"/>
        <v>689.35</v>
      </c>
      <c r="H19" s="53">
        <f t="shared" si="1"/>
        <v>14476.35</v>
      </c>
      <c r="I19" s="62"/>
      <c r="J19" s="51"/>
      <c r="K19" s="51"/>
      <c r="L19" s="51"/>
      <c r="M19" s="63"/>
      <c r="N19" s="63"/>
      <c r="O19" s="63"/>
      <c r="P19" s="63"/>
      <c r="Q19" s="64"/>
    </row>
    <row r="20" s="19" customFormat="1" ht="20" customHeight="1" spans="1:17">
      <c r="A20" s="49"/>
      <c r="B20" s="50"/>
      <c r="C20" s="10"/>
      <c r="D20" s="51"/>
      <c r="E20" s="52" t="s">
        <v>39</v>
      </c>
      <c r="F20" s="53">
        <v>9545</v>
      </c>
      <c r="G20" s="53">
        <f t="shared" si="0"/>
        <v>477.25</v>
      </c>
      <c r="H20" s="53">
        <f t="shared" si="1"/>
        <v>10022.25</v>
      </c>
      <c r="I20" s="62"/>
      <c r="J20" s="51"/>
      <c r="K20" s="51"/>
      <c r="L20" s="51"/>
      <c r="M20" s="63"/>
      <c r="N20" s="63"/>
      <c r="O20" s="63"/>
      <c r="P20" s="63"/>
      <c r="Q20" s="64"/>
    </row>
    <row r="21" s="19" customFormat="1" ht="20" customHeight="1" spans="1:17">
      <c r="A21" s="49"/>
      <c r="B21" s="50"/>
      <c r="C21" s="10"/>
      <c r="D21" s="51"/>
      <c r="E21" s="52" t="s">
        <v>40</v>
      </c>
      <c r="F21" s="53">
        <v>4242</v>
      </c>
      <c r="G21" s="53">
        <f t="shared" si="0"/>
        <v>212.1</v>
      </c>
      <c r="H21" s="53">
        <f t="shared" si="1"/>
        <v>4454.1</v>
      </c>
      <c r="I21" s="62"/>
      <c r="J21" s="51"/>
      <c r="K21" s="51"/>
      <c r="L21" s="51"/>
      <c r="M21" s="63"/>
      <c r="N21" s="63"/>
      <c r="O21" s="63"/>
      <c r="P21" s="63"/>
      <c r="Q21" s="64"/>
    </row>
    <row r="22" s="19" customFormat="1" ht="20" customHeight="1" spans="1:17">
      <c r="A22" s="49"/>
      <c r="B22" s="50"/>
      <c r="C22" s="10"/>
      <c r="D22" s="51"/>
      <c r="E22" s="52" t="s">
        <v>41</v>
      </c>
      <c r="F22" s="53">
        <v>1766</v>
      </c>
      <c r="G22" s="53">
        <f t="shared" si="0"/>
        <v>88.3</v>
      </c>
      <c r="H22" s="53">
        <f t="shared" si="1"/>
        <v>1854.3</v>
      </c>
      <c r="I22" s="62"/>
      <c r="J22" s="51"/>
      <c r="K22" s="51"/>
      <c r="L22" s="51"/>
      <c r="M22" s="63"/>
      <c r="N22" s="63"/>
      <c r="O22" s="63"/>
      <c r="P22" s="63"/>
      <c r="Q22" s="64"/>
    </row>
    <row r="23" s="19" customFormat="1" ht="45" spans="1:17">
      <c r="A23" s="8" t="s">
        <v>48</v>
      </c>
      <c r="B23" s="50" t="s">
        <v>42</v>
      </c>
      <c r="C23" s="10" t="s">
        <v>31</v>
      </c>
      <c r="D23" s="51" t="s">
        <v>49</v>
      </c>
      <c r="E23" s="54"/>
      <c r="F23" s="55">
        <f>SUM(F18:F22)</f>
        <v>35350</v>
      </c>
      <c r="G23" s="53">
        <f t="shared" si="0"/>
        <v>1767.5</v>
      </c>
      <c r="H23" s="53">
        <f t="shared" si="1"/>
        <v>37117.5</v>
      </c>
      <c r="I23" s="62"/>
      <c r="J23" s="51"/>
      <c r="K23" s="51"/>
      <c r="L23" s="51"/>
      <c r="M23" s="64"/>
      <c r="N23" s="63"/>
      <c r="O23" s="64"/>
      <c r="P23" s="63"/>
      <c r="Q23" s="64"/>
    </row>
    <row r="24" s="19" customFormat="1" ht="45" spans="1:12">
      <c r="A24" s="8" t="s">
        <v>48</v>
      </c>
      <c r="B24" s="50" t="s">
        <v>43</v>
      </c>
      <c r="C24" s="10" t="s">
        <v>31</v>
      </c>
      <c r="D24" s="51" t="s">
        <v>49</v>
      </c>
      <c r="E24" s="54"/>
      <c r="F24" s="55">
        <f t="shared" ref="F24:F26" si="3">SUM(F23:F23)</f>
        <v>35350</v>
      </c>
      <c r="G24" s="53">
        <f t="shared" si="0"/>
        <v>1767.5</v>
      </c>
      <c r="H24" s="53">
        <f t="shared" si="1"/>
        <v>37117.5</v>
      </c>
      <c r="I24" s="62"/>
      <c r="J24" s="51"/>
      <c r="K24" s="51"/>
      <c r="L24" s="51"/>
    </row>
    <row r="25" s="19" customFormat="1" ht="45" spans="1:12">
      <c r="A25" s="8" t="s">
        <v>48</v>
      </c>
      <c r="B25" s="50" t="s">
        <v>44</v>
      </c>
      <c r="C25" s="10" t="s">
        <v>31</v>
      </c>
      <c r="D25" s="51" t="s">
        <v>49</v>
      </c>
      <c r="E25" s="54"/>
      <c r="F25" s="55">
        <f t="shared" si="3"/>
        <v>35350</v>
      </c>
      <c r="G25" s="53">
        <f t="shared" si="0"/>
        <v>1767.5</v>
      </c>
      <c r="H25" s="53">
        <f t="shared" si="1"/>
        <v>37117.5</v>
      </c>
      <c r="I25" s="62" t="s">
        <v>53</v>
      </c>
      <c r="J25" s="51" t="s">
        <v>51</v>
      </c>
      <c r="K25" s="51" t="s">
        <v>52</v>
      </c>
      <c r="L25" s="51" t="s">
        <v>37</v>
      </c>
    </row>
    <row r="26" s="19" customFormat="1" ht="45" spans="1:12">
      <c r="A26" s="8" t="s">
        <v>48</v>
      </c>
      <c r="B26" s="50" t="s">
        <v>46</v>
      </c>
      <c r="C26" s="10" t="s">
        <v>31</v>
      </c>
      <c r="D26" s="51" t="s">
        <v>49</v>
      </c>
      <c r="E26" s="54"/>
      <c r="F26" s="55">
        <f t="shared" si="3"/>
        <v>35350</v>
      </c>
      <c r="G26" s="53">
        <f t="shared" si="0"/>
        <v>1767.5</v>
      </c>
      <c r="H26" s="53">
        <f t="shared" si="1"/>
        <v>37117.5</v>
      </c>
      <c r="I26" s="62"/>
      <c r="J26" s="51"/>
      <c r="K26" s="51"/>
      <c r="L26" s="51"/>
    </row>
    <row r="27" s="19" customFormat="1" ht="45" spans="1:12">
      <c r="A27" s="8" t="s">
        <v>48</v>
      </c>
      <c r="B27" s="50" t="s">
        <v>47</v>
      </c>
      <c r="C27" s="10" t="s">
        <v>31</v>
      </c>
      <c r="D27" s="51" t="s">
        <v>49</v>
      </c>
      <c r="E27" s="54"/>
      <c r="F27" s="55">
        <f>SUM(F24:F24)</f>
        <v>35350</v>
      </c>
      <c r="G27" s="53">
        <f t="shared" si="0"/>
        <v>1767.5</v>
      </c>
      <c r="H27" s="53">
        <f t="shared" si="1"/>
        <v>37117.5</v>
      </c>
      <c r="I27" s="62"/>
      <c r="J27" s="51"/>
      <c r="K27" s="51"/>
      <c r="L27" s="51"/>
    </row>
    <row r="28" s="19" customFormat="1" ht="20" customHeight="1" spans="1:17">
      <c r="A28" s="49" t="s">
        <v>48</v>
      </c>
      <c r="B28" s="50" t="s">
        <v>30</v>
      </c>
      <c r="C28" s="10" t="s">
        <v>31</v>
      </c>
      <c r="D28" s="51" t="s">
        <v>54</v>
      </c>
      <c r="E28" s="52" t="s">
        <v>33</v>
      </c>
      <c r="F28" s="53">
        <v>5323</v>
      </c>
      <c r="G28" s="53">
        <f t="shared" si="0"/>
        <v>266.15</v>
      </c>
      <c r="H28" s="53">
        <f t="shared" si="1"/>
        <v>5589.15</v>
      </c>
      <c r="I28" s="62" t="s">
        <v>55</v>
      </c>
      <c r="J28" s="51" t="s">
        <v>56</v>
      </c>
      <c r="K28" s="51" t="s">
        <v>57</v>
      </c>
      <c r="L28" s="51" t="s">
        <v>37</v>
      </c>
      <c r="M28" s="63"/>
      <c r="N28" s="63"/>
      <c r="O28" s="63"/>
      <c r="P28" s="63"/>
      <c r="Q28" s="64"/>
    </row>
    <row r="29" s="19" customFormat="1" ht="20" customHeight="1" spans="1:17">
      <c r="A29" s="49"/>
      <c r="B29" s="50"/>
      <c r="C29" s="10"/>
      <c r="D29" s="51"/>
      <c r="E29" s="52" t="s">
        <v>38</v>
      </c>
      <c r="F29" s="53">
        <v>12211</v>
      </c>
      <c r="G29" s="53">
        <f t="shared" si="0"/>
        <v>610.55</v>
      </c>
      <c r="H29" s="53">
        <f t="shared" si="1"/>
        <v>12821.55</v>
      </c>
      <c r="I29" s="62"/>
      <c r="J29" s="51"/>
      <c r="K29" s="51"/>
      <c r="L29" s="51"/>
      <c r="M29" s="63"/>
      <c r="N29" s="63"/>
      <c r="O29" s="63"/>
      <c r="P29" s="63"/>
      <c r="Q29" s="64"/>
    </row>
    <row r="30" s="19" customFormat="1" ht="20" customHeight="1" spans="1:17">
      <c r="A30" s="49"/>
      <c r="B30" s="50"/>
      <c r="C30" s="10"/>
      <c r="D30" s="51"/>
      <c r="E30" s="52" t="s">
        <v>39</v>
      </c>
      <c r="F30" s="53">
        <v>8454</v>
      </c>
      <c r="G30" s="53">
        <f t="shared" si="0"/>
        <v>422.7</v>
      </c>
      <c r="H30" s="53">
        <f t="shared" si="1"/>
        <v>8876.7</v>
      </c>
      <c r="I30" s="62"/>
      <c r="J30" s="51"/>
      <c r="K30" s="51"/>
      <c r="L30" s="51"/>
      <c r="M30" s="63"/>
      <c r="N30" s="63"/>
      <c r="O30" s="63"/>
      <c r="P30" s="63"/>
      <c r="Q30" s="64"/>
    </row>
    <row r="31" s="19" customFormat="1" ht="20" customHeight="1" spans="1:17">
      <c r="A31" s="49"/>
      <c r="B31" s="50"/>
      <c r="C31" s="10"/>
      <c r="D31" s="51"/>
      <c r="E31" s="52" t="s">
        <v>40</v>
      </c>
      <c r="F31" s="53">
        <v>3757</v>
      </c>
      <c r="G31" s="53">
        <f t="shared" si="0"/>
        <v>187.85</v>
      </c>
      <c r="H31" s="53">
        <f t="shared" si="1"/>
        <v>3944.85</v>
      </c>
      <c r="I31" s="62"/>
      <c r="J31" s="51"/>
      <c r="K31" s="51"/>
      <c r="L31" s="51"/>
      <c r="M31" s="63"/>
      <c r="N31" s="63"/>
      <c r="O31" s="63"/>
      <c r="P31" s="63"/>
      <c r="Q31" s="64"/>
    </row>
    <row r="32" s="19" customFormat="1" ht="20" customHeight="1" spans="1:17">
      <c r="A32" s="49"/>
      <c r="B32" s="50"/>
      <c r="C32" s="10"/>
      <c r="D32" s="51"/>
      <c r="E32" s="52" t="s">
        <v>41</v>
      </c>
      <c r="F32" s="53">
        <v>1565</v>
      </c>
      <c r="G32" s="53">
        <f t="shared" si="0"/>
        <v>78.25</v>
      </c>
      <c r="H32" s="53">
        <f t="shared" si="1"/>
        <v>1643.25</v>
      </c>
      <c r="I32" s="62"/>
      <c r="J32" s="51"/>
      <c r="K32" s="51"/>
      <c r="L32" s="51"/>
      <c r="M32" s="63"/>
      <c r="N32" s="63"/>
      <c r="O32" s="63"/>
      <c r="P32" s="63"/>
      <c r="Q32" s="64"/>
    </row>
    <row r="33" s="19" customFormat="1" ht="45" spans="1:17">
      <c r="A33" s="8" t="s">
        <v>48</v>
      </c>
      <c r="B33" s="50" t="s">
        <v>42</v>
      </c>
      <c r="C33" s="10" t="s">
        <v>31</v>
      </c>
      <c r="D33" s="51" t="s">
        <v>54</v>
      </c>
      <c r="E33" s="54"/>
      <c r="F33" s="55">
        <f>SUM(F28:F32)</f>
        <v>31310</v>
      </c>
      <c r="G33" s="53">
        <f t="shared" si="0"/>
        <v>1565.5</v>
      </c>
      <c r="H33" s="53">
        <f t="shared" si="1"/>
        <v>32875.5</v>
      </c>
      <c r="I33" s="62"/>
      <c r="J33" s="51"/>
      <c r="K33" s="51"/>
      <c r="L33" s="51"/>
      <c r="M33" s="64"/>
      <c r="N33" s="63"/>
      <c r="O33" s="64"/>
      <c r="P33" s="63"/>
      <c r="Q33" s="64"/>
    </row>
    <row r="34" s="19" customFormat="1" ht="45" spans="1:12">
      <c r="A34" s="8" t="s">
        <v>48</v>
      </c>
      <c r="B34" s="50" t="s">
        <v>43</v>
      </c>
      <c r="C34" s="10" t="s">
        <v>31</v>
      </c>
      <c r="D34" s="51" t="s">
        <v>54</v>
      </c>
      <c r="E34" s="54"/>
      <c r="F34" s="55">
        <f t="shared" ref="F34:F36" si="4">SUM(F33:F33)</f>
        <v>31310</v>
      </c>
      <c r="G34" s="53">
        <f t="shared" si="0"/>
        <v>1565.5</v>
      </c>
      <c r="H34" s="53">
        <f t="shared" si="1"/>
        <v>32875.5</v>
      </c>
      <c r="I34" s="62"/>
      <c r="J34" s="51"/>
      <c r="K34" s="51"/>
      <c r="L34" s="51"/>
    </row>
    <row r="35" s="19" customFormat="1" ht="45" spans="1:12">
      <c r="A35" s="8" t="s">
        <v>48</v>
      </c>
      <c r="B35" s="50" t="s">
        <v>44</v>
      </c>
      <c r="C35" s="10" t="s">
        <v>31</v>
      </c>
      <c r="D35" s="51" t="s">
        <v>54</v>
      </c>
      <c r="E35" s="54"/>
      <c r="F35" s="55">
        <f t="shared" si="4"/>
        <v>31310</v>
      </c>
      <c r="G35" s="53">
        <f t="shared" si="0"/>
        <v>1565.5</v>
      </c>
      <c r="H35" s="53">
        <f t="shared" si="1"/>
        <v>32875.5</v>
      </c>
      <c r="I35" s="62" t="s">
        <v>58</v>
      </c>
      <c r="J35" s="51" t="s">
        <v>56</v>
      </c>
      <c r="K35" s="51" t="s">
        <v>57</v>
      </c>
      <c r="L35" s="51" t="s">
        <v>37</v>
      </c>
    </row>
    <row r="36" s="19" customFormat="1" ht="45" spans="1:12">
      <c r="A36" s="8" t="s">
        <v>48</v>
      </c>
      <c r="B36" s="50" t="s">
        <v>46</v>
      </c>
      <c r="C36" s="10" t="s">
        <v>31</v>
      </c>
      <c r="D36" s="51" t="s">
        <v>54</v>
      </c>
      <c r="E36" s="54"/>
      <c r="F36" s="55">
        <f t="shared" si="4"/>
        <v>31310</v>
      </c>
      <c r="G36" s="53">
        <f t="shared" si="0"/>
        <v>1565.5</v>
      </c>
      <c r="H36" s="53">
        <f t="shared" si="1"/>
        <v>32875.5</v>
      </c>
      <c r="I36" s="62"/>
      <c r="J36" s="51"/>
      <c r="K36" s="51"/>
      <c r="L36" s="51"/>
    </row>
    <row r="37" s="19" customFormat="1" ht="45" spans="1:12">
      <c r="A37" s="8" t="s">
        <v>48</v>
      </c>
      <c r="B37" s="50" t="s">
        <v>47</v>
      </c>
      <c r="C37" s="10" t="s">
        <v>31</v>
      </c>
      <c r="D37" s="51" t="s">
        <v>54</v>
      </c>
      <c r="E37" s="54"/>
      <c r="F37" s="55">
        <f>SUM(F34:F34)</f>
        <v>31310</v>
      </c>
      <c r="G37" s="53">
        <f t="shared" si="0"/>
        <v>1565.5</v>
      </c>
      <c r="H37" s="53">
        <f t="shared" si="1"/>
        <v>32875.5</v>
      </c>
      <c r="I37" s="62"/>
      <c r="J37" s="51"/>
      <c r="K37" s="51"/>
      <c r="L37" s="51"/>
    </row>
    <row r="38" s="19" customFormat="1" ht="15" spans="1:12">
      <c r="A38" s="56" t="s">
        <v>59</v>
      </c>
      <c r="B38" s="57"/>
      <c r="C38" s="57"/>
      <c r="D38" s="51"/>
      <c r="E38" s="57"/>
      <c r="F38" s="10">
        <f>SUM(F8:F37)</f>
        <v>587820</v>
      </c>
      <c r="G38" s="53">
        <f t="shared" si="0"/>
        <v>29391</v>
      </c>
      <c r="H38" s="53">
        <f t="shared" si="1"/>
        <v>617211</v>
      </c>
      <c r="I38" s="65"/>
      <c r="J38" s="65"/>
      <c r="K38" s="65"/>
      <c r="L38" s="65"/>
    </row>
  </sheetData>
  <mergeCells count="40">
    <mergeCell ref="A1:L1"/>
    <mergeCell ref="A2:L2"/>
    <mergeCell ref="E3:F3"/>
    <mergeCell ref="E4:F4"/>
    <mergeCell ref="A8:A12"/>
    <mergeCell ref="A18:A22"/>
    <mergeCell ref="A28:A32"/>
    <mergeCell ref="B8:B12"/>
    <mergeCell ref="B18:B22"/>
    <mergeCell ref="B28:B32"/>
    <mergeCell ref="C8:C12"/>
    <mergeCell ref="C18:C22"/>
    <mergeCell ref="C28:C32"/>
    <mergeCell ref="D8:D12"/>
    <mergeCell ref="D18:D22"/>
    <mergeCell ref="D28:D32"/>
    <mergeCell ref="I8:I14"/>
    <mergeCell ref="I15:I17"/>
    <mergeCell ref="I18:I24"/>
    <mergeCell ref="I25:I27"/>
    <mergeCell ref="I28:I34"/>
    <mergeCell ref="I35:I37"/>
    <mergeCell ref="J8:J14"/>
    <mergeCell ref="J15:J17"/>
    <mergeCell ref="J18:J24"/>
    <mergeCell ref="J25:J27"/>
    <mergeCell ref="J28:J34"/>
    <mergeCell ref="J35:J37"/>
    <mergeCell ref="K8:K14"/>
    <mergeCell ref="K15:K17"/>
    <mergeCell ref="K18:K24"/>
    <mergeCell ref="K25:K27"/>
    <mergeCell ref="K28:K34"/>
    <mergeCell ref="K35:K37"/>
    <mergeCell ref="L8:L14"/>
    <mergeCell ref="L15:L17"/>
    <mergeCell ref="L18:L24"/>
    <mergeCell ref="L25:L27"/>
    <mergeCell ref="L28:L34"/>
    <mergeCell ref="L35:L37"/>
  </mergeCells>
  <pageMargins left="0.7" right="0.7" top="0.75" bottom="0.75" header="0.3" footer="0.3"/>
  <pageSetup paperSize="9" scale="61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90"/>
  <sheetViews>
    <sheetView topLeftCell="A67" workbookViewId="0">
      <selection activeCell="A91" sqref="A91"/>
    </sheetView>
  </sheetViews>
  <sheetFormatPr defaultColWidth="9" defaultRowHeight="13.5" outlineLevelCol="2"/>
  <cols>
    <col min="1" max="1" width="25.75" style="1" customWidth="1"/>
    <col min="2" max="2" width="23" style="1" customWidth="1"/>
    <col min="3" max="3" width="28.375" style="1" customWidth="1"/>
    <col min="4" max="16384" width="9" style="1"/>
  </cols>
  <sheetData>
    <row r="1" s="1" customFormat="1" ht="56" customHeight="1" spans="1:3">
      <c r="A1" s="2"/>
      <c r="B1" s="3"/>
      <c r="C1" s="4"/>
    </row>
    <row r="2" s="1" customFormat="1" ht="40" customHeight="1" spans="1:3">
      <c r="A2" s="5" t="s">
        <v>60</v>
      </c>
      <c r="B2" s="6" t="s">
        <v>61</v>
      </c>
      <c r="C2" s="7"/>
    </row>
    <row r="3" s="1" customFormat="1" ht="45.75" spans="1:3">
      <c r="A3" s="5" t="s">
        <v>62</v>
      </c>
      <c r="B3" s="8" t="s">
        <v>29</v>
      </c>
      <c r="C3" s="9"/>
    </row>
    <row r="4" s="1" customFormat="1" ht="15.75" spans="1:3">
      <c r="A4" s="5" t="s">
        <v>63</v>
      </c>
      <c r="B4" s="10" t="s">
        <v>64</v>
      </c>
      <c r="C4" s="9"/>
    </row>
    <row r="5" s="1" customFormat="1" ht="108" customHeight="1" spans="1:3">
      <c r="A5" s="5" t="s">
        <v>65</v>
      </c>
      <c r="B5" s="11" t="s">
        <v>66</v>
      </c>
      <c r="C5" s="12" t="s">
        <v>67</v>
      </c>
    </row>
    <row r="6" s="1" customFormat="1" ht="14.25" spans="1:3">
      <c r="A6" s="5" t="s">
        <v>68</v>
      </c>
      <c r="B6" s="13" t="s">
        <v>69</v>
      </c>
      <c r="C6" s="14" t="s">
        <v>34</v>
      </c>
    </row>
    <row r="7" s="1" customFormat="1" ht="123" customHeight="1" spans="1:3">
      <c r="A7" s="5" t="s">
        <v>70</v>
      </c>
      <c r="B7" s="13"/>
      <c r="C7" s="14"/>
    </row>
    <row r="8" s="1" customFormat="1" ht="14.25" spans="1:3">
      <c r="A8" s="5" t="s">
        <v>71</v>
      </c>
      <c r="B8" s="15" t="s">
        <v>37</v>
      </c>
      <c r="C8" s="16" t="s">
        <v>72</v>
      </c>
    </row>
    <row r="9" s="1" customFormat="1" ht="14.25" spans="1:3">
      <c r="A9" s="5" t="s">
        <v>73</v>
      </c>
      <c r="B9" s="17" t="s">
        <v>74</v>
      </c>
      <c r="C9" s="9" t="s">
        <v>75</v>
      </c>
    </row>
    <row r="10" s="1" customFormat="1" ht="14.25" spans="1:3">
      <c r="A10" s="5" t="s">
        <v>76</v>
      </c>
      <c r="B10" s="17" t="s">
        <v>77</v>
      </c>
      <c r="C10" s="9"/>
    </row>
    <row r="11" s="1" customFormat="1" ht="14.25" spans="1:3">
      <c r="A11" s="5" t="s">
        <v>78</v>
      </c>
      <c r="B11" s="17"/>
      <c r="C11" s="18"/>
    </row>
    <row r="12" ht="14.25"/>
    <row r="13" s="1" customFormat="1" ht="56" customHeight="1" spans="1:3">
      <c r="A13" s="2"/>
      <c r="B13" s="3"/>
      <c r="C13" s="4"/>
    </row>
    <row r="14" s="1" customFormat="1" ht="40" customHeight="1" spans="1:3">
      <c r="A14" s="5" t="s">
        <v>60</v>
      </c>
      <c r="B14" s="6" t="s">
        <v>61</v>
      </c>
      <c r="C14" s="7"/>
    </row>
    <row r="15" s="1" customFormat="1" ht="45.75" spans="1:3">
      <c r="A15" s="5" t="s">
        <v>62</v>
      </c>
      <c r="B15" s="8" t="s">
        <v>29</v>
      </c>
      <c r="C15" s="9"/>
    </row>
    <row r="16" s="1" customFormat="1" ht="15.75" spans="1:3">
      <c r="A16" s="5" t="s">
        <v>63</v>
      </c>
      <c r="B16" s="10" t="s">
        <v>64</v>
      </c>
      <c r="C16" s="9"/>
    </row>
    <row r="17" s="1" customFormat="1" ht="108" customHeight="1" spans="1:3">
      <c r="A17" s="5" t="s">
        <v>65</v>
      </c>
      <c r="B17" s="11" t="s">
        <v>79</v>
      </c>
      <c r="C17" s="12" t="s">
        <v>67</v>
      </c>
    </row>
    <row r="18" s="1" customFormat="1" ht="14.25" spans="1:3">
      <c r="A18" s="5" t="s">
        <v>68</v>
      </c>
      <c r="B18" s="13" t="s">
        <v>69</v>
      </c>
      <c r="C18" s="14" t="s">
        <v>45</v>
      </c>
    </row>
    <row r="19" s="1" customFormat="1" ht="123" customHeight="1" spans="1:3">
      <c r="A19" s="5" t="s">
        <v>70</v>
      </c>
      <c r="B19" s="13"/>
      <c r="C19" s="14"/>
    </row>
    <row r="20" s="1" customFormat="1" ht="14.25" spans="1:3">
      <c r="A20" s="5" t="s">
        <v>71</v>
      </c>
      <c r="B20" s="15" t="s">
        <v>37</v>
      </c>
      <c r="C20" s="16" t="s">
        <v>72</v>
      </c>
    </row>
    <row r="21" s="1" customFormat="1" ht="14.25" spans="1:3">
      <c r="A21" s="5" t="s">
        <v>73</v>
      </c>
      <c r="B21" s="17" t="s">
        <v>74</v>
      </c>
      <c r="C21" s="9" t="s">
        <v>75</v>
      </c>
    </row>
    <row r="22" s="1" customFormat="1" ht="14.25" spans="1:3">
      <c r="A22" s="5" t="s">
        <v>76</v>
      </c>
      <c r="B22" s="17" t="s">
        <v>77</v>
      </c>
      <c r="C22" s="9"/>
    </row>
    <row r="23" s="1" customFormat="1" ht="14.25" spans="1:3">
      <c r="A23" s="5" t="s">
        <v>78</v>
      </c>
      <c r="B23" s="17"/>
      <c r="C23" s="18"/>
    </row>
    <row r="24" ht="14.25"/>
    <row r="25" s="1" customFormat="1" ht="56" customHeight="1" spans="1:3">
      <c r="A25" s="2"/>
      <c r="B25" s="3"/>
      <c r="C25" s="4"/>
    </row>
    <row r="26" s="1" customFormat="1" ht="40" customHeight="1" spans="1:3">
      <c r="A26" s="5" t="s">
        <v>60</v>
      </c>
      <c r="B26" s="6" t="s">
        <v>61</v>
      </c>
      <c r="C26" s="7"/>
    </row>
    <row r="27" s="1" customFormat="1" ht="45.75" spans="1:3">
      <c r="A27" s="5" t="s">
        <v>62</v>
      </c>
      <c r="B27" s="8" t="s">
        <v>48</v>
      </c>
      <c r="C27" s="9"/>
    </row>
    <row r="28" s="1" customFormat="1" ht="15.75" spans="1:3">
      <c r="A28" s="5" t="s">
        <v>63</v>
      </c>
      <c r="B28" s="10" t="s">
        <v>80</v>
      </c>
      <c r="C28" s="9"/>
    </row>
    <row r="29" s="1" customFormat="1" ht="108" customHeight="1" spans="1:3">
      <c r="A29" s="5" t="s">
        <v>65</v>
      </c>
      <c r="B29" s="11" t="s">
        <v>66</v>
      </c>
      <c r="C29" s="12" t="s">
        <v>67</v>
      </c>
    </row>
    <row r="30" s="1" customFormat="1" ht="14.25" spans="1:3">
      <c r="A30" s="5" t="s">
        <v>68</v>
      </c>
      <c r="B30" s="13" t="s">
        <v>69</v>
      </c>
      <c r="C30" s="14" t="s">
        <v>50</v>
      </c>
    </row>
    <row r="31" s="1" customFormat="1" ht="123" customHeight="1" spans="1:3">
      <c r="A31" s="5" t="s">
        <v>70</v>
      </c>
      <c r="B31" s="13"/>
      <c r="C31" s="14"/>
    </row>
    <row r="32" s="1" customFormat="1" ht="14.25" spans="1:3">
      <c r="A32" s="5" t="s">
        <v>71</v>
      </c>
      <c r="B32" s="15" t="s">
        <v>37</v>
      </c>
      <c r="C32" s="16" t="s">
        <v>72</v>
      </c>
    </row>
    <row r="33" s="1" customFormat="1" ht="14.25" spans="1:3">
      <c r="A33" s="5" t="s">
        <v>73</v>
      </c>
      <c r="B33" s="17" t="s">
        <v>81</v>
      </c>
      <c r="C33" s="9" t="s">
        <v>75</v>
      </c>
    </row>
    <row r="34" s="1" customFormat="1" ht="14.25" spans="1:3">
      <c r="A34" s="5" t="s">
        <v>76</v>
      </c>
      <c r="B34" s="17" t="s">
        <v>82</v>
      </c>
      <c r="C34" s="9"/>
    </row>
    <row r="35" s="1" customFormat="1" ht="14.25" spans="1:3">
      <c r="A35" s="5" t="s">
        <v>78</v>
      </c>
      <c r="B35" s="17"/>
      <c r="C35" s="18"/>
    </row>
    <row r="36" ht="14.25"/>
    <row r="37" s="1" customFormat="1" ht="56" customHeight="1" spans="1:3">
      <c r="A37" s="2"/>
      <c r="B37" s="3"/>
      <c r="C37" s="4"/>
    </row>
    <row r="38" s="1" customFormat="1" ht="40" customHeight="1" spans="1:3">
      <c r="A38" s="5" t="s">
        <v>60</v>
      </c>
      <c r="B38" s="6" t="s">
        <v>61</v>
      </c>
      <c r="C38" s="7"/>
    </row>
    <row r="39" s="1" customFormat="1" ht="45.75" spans="1:3">
      <c r="A39" s="5" t="s">
        <v>62</v>
      </c>
      <c r="B39" s="8" t="s">
        <v>48</v>
      </c>
      <c r="C39" s="9"/>
    </row>
    <row r="40" s="1" customFormat="1" ht="15.75" spans="1:3">
      <c r="A40" s="5" t="s">
        <v>63</v>
      </c>
      <c r="B40" s="10" t="s">
        <v>80</v>
      </c>
      <c r="C40" s="9"/>
    </row>
    <row r="41" s="1" customFormat="1" ht="108" customHeight="1" spans="1:3">
      <c r="A41" s="5" t="s">
        <v>65</v>
      </c>
      <c r="B41" s="11" t="s">
        <v>79</v>
      </c>
      <c r="C41" s="12" t="s">
        <v>67</v>
      </c>
    </row>
    <row r="42" s="1" customFormat="1" ht="14.25" spans="1:3">
      <c r="A42" s="5" t="s">
        <v>68</v>
      </c>
      <c r="B42" s="13" t="s">
        <v>69</v>
      </c>
      <c r="C42" s="14" t="s">
        <v>53</v>
      </c>
    </row>
    <row r="43" s="1" customFormat="1" ht="123" customHeight="1" spans="1:3">
      <c r="A43" s="5" t="s">
        <v>70</v>
      </c>
      <c r="B43" s="13"/>
      <c r="C43" s="14"/>
    </row>
    <row r="44" s="1" customFormat="1" ht="14.25" spans="1:3">
      <c r="A44" s="5" t="s">
        <v>71</v>
      </c>
      <c r="B44" s="15" t="s">
        <v>37</v>
      </c>
      <c r="C44" s="16" t="s">
        <v>72</v>
      </c>
    </row>
    <row r="45" s="1" customFormat="1" ht="14.25" spans="1:3">
      <c r="A45" s="5" t="s">
        <v>73</v>
      </c>
      <c r="B45" s="17" t="s">
        <v>81</v>
      </c>
      <c r="C45" s="9" t="s">
        <v>75</v>
      </c>
    </row>
    <row r="46" s="1" customFormat="1" ht="14.25" spans="1:3">
      <c r="A46" s="5" t="s">
        <v>76</v>
      </c>
      <c r="B46" s="17" t="s">
        <v>82</v>
      </c>
      <c r="C46" s="9"/>
    </row>
    <row r="47" s="1" customFormat="1" ht="14.25" spans="1:3">
      <c r="A47" s="5" t="s">
        <v>78</v>
      </c>
      <c r="B47" s="17"/>
      <c r="C47" s="18"/>
    </row>
    <row r="48" ht="14.25"/>
    <row r="49" s="1" customFormat="1" ht="56" customHeight="1" spans="1:3">
      <c r="A49" s="2"/>
      <c r="B49" s="3"/>
      <c r="C49" s="4"/>
    </row>
    <row r="50" s="1" customFormat="1" ht="40" customHeight="1" spans="1:3">
      <c r="A50" s="5" t="s">
        <v>60</v>
      </c>
      <c r="B50" s="6" t="s">
        <v>61</v>
      </c>
      <c r="C50" s="7"/>
    </row>
    <row r="51" s="1" customFormat="1" ht="45.75" spans="1:3">
      <c r="A51" s="5" t="s">
        <v>62</v>
      </c>
      <c r="B51" s="8" t="s">
        <v>48</v>
      </c>
      <c r="C51" s="9"/>
    </row>
    <row r="52" s="1" customFormat="1" ht="15.75" spans="1:3">
      <c r="A52" s="5" t="s">
        <v>63</v>
      </c>
      <c r="B52" s="10" t="s">
        <v>83</v>
      </c>
      <c r="C52" s="9"/>
    </row>
    <row r="53" s="1" customFormat="1" ht="108" customHeight="1" spans="1:3">
      <c r="A53" s="5" t="s">
        <v>65</v>
      </c>
      <c r="B53" s="11" t="s">
        <v>66</v>
      </c>
      <c r="C53" s="12" t="s">
        <v>67</v>
      </c>
    </row>
    <row r="54" s="1" customFormat="1" ht="14.25" spans="1:3">
      <c r="A54" s="5" t="s">
        <v>68</v>
      </c>
      <c r="B54" s="13" t="s">
        <v>69</v>
      </c>
      <c r="C54" s="14" t="s">
        <v>55</v>
      </c>
    </row>
    <row r="55" s="1" customFormat="1" ht="123" customHeight="1" spans="1:3">
      <c r="A55" s="5" t="s">
        <v>70</v>
      </c>
      <c r="B55" s="13"/>
      <c r="C55" s="14"/>
    </row>
    <row r="56" s="1" customFormat="1" ht="14.25" spans="1:3">
      <c r="A56" s="5" t="s">
        <v>71</v>
      </c>
      <c r="B56" s="15" t="s">
        <v>37</v>
      </c>
      <c r="C56" s="16" t="s">
        <v>72</v>
      </c>
    </row>
    <row r="57" s="1" customFormat="1" ht="14.25" spans="1:3">
      <c r="A57" s="5" t="s">
        <v>73</v>
      </c>
      <c r="B57" s="17" t="s">
        <v>84</v>
      </c>
      <c r="C57" s="9" t="s">
        <v>75</v>
      </c>
    </row>
    <row r="58" s="1" customFormat="1" ht="14.25" spans="1:3">
      <c r="A58" s="5" t="s">
        <v>76</v>
      </c>
      <c r="B58" s="17" t="s">
        <v>85</v>
      </c>
      <c r="C58" s="9"/>
    </row>
    <row r="59" s="1" customFormat="1" ht="14.25" spans="1:3">
      <c r="A59" s="5" t="s">
        <v>78</v>
      </c>
      <c r="B59" s="17"/>
      <c r="C59" s="18"/>
    </row>
    <row r="60" ht="14.25"/>
    <row r="61" s="1" customFormat="1" ht="56" customHeight="1" spans="1:3">
      <c r="A61" s="2"/>
      <c r="B61" s="3"/>
      <c r="C61" s="4"/>
    </row>
    <row r="62" s="1" customFormat="1" ht="40" customHeight="1" spans="1:3">
      <c r="A62" s="5" t="s">
        <v>60</v>
      </c>
      <c r="B62" s="6" t="s">
        <v>61</v>
      </c>
      <c r="C62" s="7"/>
    </row>
    <row r="63" s="1" customFormat="1" ht="45.75" spans="1:3">
      <c r="A63" s="5" t="s">
        <v>62</v>
      </c>
      <c r="B63" s="8" t="s">
        <v>48</v>
      </c>
      <c r="C63" s="9"/>
    </row>
    <row r="64" s="1" customFormat="1" ht="15.75" spans="1:3">
      <c r="A64" s="5" t="s">
        <v>63</v>
      </c>
      <c r="B64" s="10" t="s">
        <v>83</v>
      </c>
      <c r="C64" s="9"/>
    </row>
    <row r="65" s="1" customFormat="1" ht="108" customHeight="1" spans="1:3">
      <c r="A65" s="5" t="s">
        <v>65</v>
      </c>
      <c r="B65" s="11" t="s">
        <v>79</v>
      </c>
      <c r="C65" s="12" t="s">
        <v>67</v>
      </c>
    </row>
    <row r="66" s="1" customFormat="1" ht="14.25" spans="1:3">
      <c r="A66" s="5" t="s">
        <v>68</v>
      </c>
      <c r="B66" s="13" t="s">
        <v>69</v>
      </c>
      <c r="C66" s="14" t="s">
        <v>58</v>
      </c>
    </row>
    <row r="67" s="1" customFormat="1" ht="123" customHeight="1" spans="1:3">
      <c r="A67" s="5" t="s">
        <v>70</v>
      </c>
      <c r="B67" s="13"/>
      <c r="C67" s="14"/>
    </row>
    <row r="68" s="1" customFormat="1" ht="14.25" spans="1:3">
      <c r="A68" s="5" t="s">
        <v>71</v>
      </c>
      <c r="B68" s="15" t="s">
        <v>37</v>
      </c>
      <c r="C68" s="16" t="s">
        <v>72</v>
      </c>
    </row>
    <row r="69" s="1" customFormat="1" ht="14.25" spans="1:3">
      <c r="A69" s="5" t="s">
        <v>73</v>
      </c>
      <c r="B69" s="17" t="s">
        <v>84</v>
      </c>
      <c r="C69" s="9" t="s">
        <v>75</v>
      </c>
    </row>
    <row r="70" s="1" customFormat="1" ht="14.25" spans="1:3">
      <c r="A70" s="5" t="s">
        <v>76</v>
      </c>
      <c r="B70" s="17" t="s">
        <v>85</v>
      </c>
      <c r="C70" s="9"/>
    </row>
    <row r="71" s="1" customFormat="1" ht="14.25" spans="1:3">
      <c r="A71" s="5" t="s">
        <v>78</v>
      </c>
      <c r="B71" s="17"/>
      <c r="C71" s="18"/>
    </row>
    <row r="76" spans="1:1">
      <c r="A76" s="66" t="s">
        <v>86</v>
      </c>
    </row>
    <row r="77" spans="1:1">
      <c r="A77" s="66" t="s">
        <v>87</v>
      </c>
    </row>
    <row r="78" spans="1:1">
      <c r="A78" s="66" t="s">
        <v>88</v>
      </c>
    </row>
    <row r="79" spans="1:1">
      <c r="A79" s="66" t="s">
        <v>89</v>
      </c>
    </row>
    <row r="80" spans="1:1">
      <c r="A80" s="66" t="s">
        <v>90</v>
      </c>
    </row>
    <row r="81" spans="1:1">
      <c r="A81" s="66" t="s">
        <v>91</v>
      </c>
    </row>
    <row r="82" spans="1:1">
      <c r="A82" s="66" t="s">
        <v>92</v>
      </c>
    </row>
    <row r="83" spans="1:1">
      <c r="A83" s="66" t="s">
        <v>93</v>
      </c>
    </row>
    <row r="84" spans="1:1">
      <c r="A84" s="66" t="s">
        <v>94</v>
      </c>
    </row>
    <row r="85" spans="1:1">
      <c r="A85" s="66" t="s">
        <v>95</v>
      </c>
    </row>
    <row r="86" spans="1:1">
      <c r="A86" s="66" t="s">
        <v>96</v>
      </c>
    </row>
    <row r="87" spans="1:1">
      <c r="A87" s="66" t="s">
        <v>97</v>
      </c>
    </row>
    <row r="88" spans="1:1">
      <c r="A88" s="66" t="s">
        <v>98</v>
      </c>
    </row>
    <row r="89" spans="1:1">
      <c r="A89" s="66" t="s">
        <v>99</v>
      </c>
    </row>
    <row r="90" spans="1:1">
      <c r="A90" s="66" t="s">
        <v>100</v>
      </c>
    </row>
  </sheetData>
  <mergeCells count="24">
    <mergeCell ref="A1:C1"/>
    <mergeCell ref="A13:C13"/>
    <mergeCell ref="A25:C25"/>
    <mergeCell ref="A37:C37"/>
    <mergeCell ref="A49:C49"/>
    <mergeCell ref="A61:C61"/>
    <mergeCell ref="C3:C4"/>
    <mergeCell ref="C6:C7"/>
    <mergeCell ref="C9:C11"/>
    <mergeCell ref="C15:C16"/>
    <mergeCell ref="C18:C19"/>
    <mergeCell ref="C21:C23"/>
    <mergeCell ref="C27:C28"/>
    <mergeCell ref="C30:C31"/>
    <mergeCell ref="C33:C35"/>
    <mergeCell ref="C39:C40"/>
    <mergeCell ref="C42:C43"/>
    <mergeCell ref="C45:C47"/>
    <mergeCell ref="C51:C52"/>
    <mergeCell ref="C54:C55"/>
    <mergeCell ref="C57:C59"/>
    <mergeCell ref="C63:C64"/>
    <mergeCell ref="C66:C67"/>
    <mergeCell ref="C69:C71"/>
  </mergeCells>
  <pageMargins left="0.7" right="0.7" top="0.75" bottom="0.75" header="0.3" footer="0.3"/>
  <pageSetup paperSize="9" scale="75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箱唛扫码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Sunwell</cp:lastModifiedBy>
  <dcterms:created xsi:type="dcterms:W3CDTF">2023-05-12T11:15:00Z</dcterms:created>
  <dcterms:modified xsi:type="dcterms:W3CDTF">2025-06-02T10:10:56Z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9C371384B64049D6B50288546637E2DA_12</vt:lpwstr>
  </property>
</Properties>
</file>