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<sst xmlns="http://schemas.openxmlformats.org/spreadsheetml/2006/main" count="108" uniqueCount="77">
  <si>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</si>
  <si>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</si>
  <si>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</si>
  <si>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</si>
  <si>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SF3188230138692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</si>
  <si>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</si>
  <si>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</si>
  <si>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</si>
  <si>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</si>
  <si>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</si>
  <si>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</si>
  <si>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</si>
  <si>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</si>
  <si>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</si>
  <si>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</si>
  <si>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</si>
  <si>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</si>
  <si>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</si>
  <si>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</si>
  <si>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</si>
  <si>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</si>
  <si>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</si>
  <si>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</si>
  <si>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</si>
  <si>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</si>
  <si>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</si>
  <si>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</si>
  <si>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</si>
  <si>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</si>
  <si>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79613-01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</si>
  <si>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</si>
  <si>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5498-707</t>
  </si>
  <si>
    <t>800</t>
  </si>
  <si>
    <t>XS</t>
  </si>
  <si>
    <t>1/1</t>
  </si>
  <si>
    <t>7.6</t>
  </si>
  <si>
    <t>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</si>
  <si>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</si>
  <si>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</si>
  <si>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</si>
  <si>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</si>
  <si>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</si>
  <si>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</si>
  <si>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</si>
  <si>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</si>
  <si>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79614-01</t>
  </si>
  <si>
    <t>812</t>
  </si>
  <si>
    <t>合计</t>
  </si>
  <si>
    <t>Factory name (工厂名称)</t>
  </si>
  <si>
    <t>华同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</si>
  <si>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</si>
  <si>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</si>
  <si>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</si>
  <si>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</si>
  <si>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</si>
  <si>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</si>
  <si>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</si>
  <si>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</si>
  <si>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</si>
  <si>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</si>
  <si>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</si>
  <si>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</si>
  <si>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</si>
  <si>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</si>
  <si>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</si>
  <si>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</si>
  <si>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</si>
  <si>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05498707812012</t>
  </si>
  <si>
    <t>05498707812029</t>
  </si>
  <si>
    <t>05498707812036</t>
  </si>
  <si>
    <t>05498707812043</t>
  </si>
  <si>
    <t>05498707812050</t>
  </si>
  <si>
    <t>05498707800019</t>
  </si>
  <si>
    <t>05498707800026</t>
  </si>
  <si>
    <t>05498707800033</t>
  </si>
  <si>
    <t>05498707800040</t>
  </si>
  <si>
    <t>05498707800057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</si>
</sst>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</xdr:row>
      <xdr:rowOff>285750</xdr:rowOff>
    </xdr:from>
    <xdr:to>
      <xdr:col>8</xdr:col>
      <xdr:colOff>285750</xdr:colOff>
      <xdr:row>5</xdr:row>
      <xdr:rowOff>66675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619125"/>
          <a:ext cx="1581150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295275</xdr:rowOff>
    </xdr:from>
    <xdr:to>
      <xdr:col>1</xdr:col>
      <xdr:colOff>1476375</xdr:colOff>
      <xdr:row>6</xdr:row>
      <xdr:rowOff>1285875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467100"/>
          <a:ext cx="140970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6" workbookViewId="0">
      <selection activeCell="G14" sqref="G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1000</v>
      </c>
      <c r="G8" s="53">
        <f>F8*0.05</f>
        <v>50</v>
      </c>
      <c r="H8" s="53">
        <f>F8+G8</f>
        <v>1050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1250</v>
      </c>
      <c r="G9" s="53">
        <f t="shared" ref="G9:G24" si="0">F9*0.05</f>
        <v>62.5</v>
      </c>
      <c r="H9" s="53">
        <f t="shared" ref="H9:H24" si="1">F9+G9</f>
        <v>1312.5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1450</v>
      </c>
      <c r="G10" s="53">
        <f t="shared" si="0"/>
        <v>72.5</v>
      </c>
      <c r="H10" s="53">
        <f t="shared" si="1"/>
        <v>1522.5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850</v>
      </c>
      <c r="G11" s="53">
        <f t="shared" si="0"/>
        <v>42.5</v>
      </c>
      <c r="H11" s="53">
        <f t="shared" si="1"/>
        <v>892.5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450</v>
      </c>
      <c r="G12" s="53">
        <f t="shared" si="0"/>
        <v>22.5</v>
      </c>
      <c r="H12" s="53">
        <f t="shared" si="1"/>
        <v>472.5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5000</v>
      </c>
      <c r="G13" s="53">
        <f t="shared" si="0"/>
        <v>250</v>
      </c>
      <c r="H13" s="53">
        <f t="shared" si="1"/>
        <v>5250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5000</v>
      </c>
      <c r="G14" s="53">
        <f t="shared" si="0"/>
        <v>250</v>
      </c>
      <c r="H14" s="53">
        <f t="shared" si="1"/>
        <v>5250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5000</v>
      </c>
      <c r="G15" s="53">
        <f t="shared" si="0"/>
        <v>250</v>
      </c>
      <c r="H15" s="53">
        <f t="shared" si="1"/>
        <v>5250</v>
      </c>
      <c r="I15" s="65"/>
      <c r="J15" s="66"/>
      <c r="K15" s="66"/>
      <c r="L15" s="66"/>
    </row>
    <row r="16" s="19" customFormat="1" ht="20" customHeight="1" spans="1:17">
      <c r="A16" s="49" t="s">
        <v>45</v>
      </c>
      <c r="B16" s="50" t="s">
        <v>30</v>
      </c>
      <c r="C16" s="10" t="s">
        <v>31</v>
      </c>
      <c r="D16" s="51" t="s">
        <v>46</v>
      </c>
      <c r="E16" s="52" t="s">
        <v>33</v>
      </c>
      <c r="F16" s="53">
        <v>1000</v>
      </c>
      <c r="G16" s="53">
        <f t="shared" si="0"/>
        <v>50</v>
      </c>
      <c r="H16" s="53">
        <f t="shared" si="1"/>
        <v>1050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1250</v>
      </c>
      <c r="G17" s="53">
        <f t="shared" si="0"/>
        <v>62.5</v>
      </c>
      <c r="H17" s="53">
        <f t="shared" si="1"/>
        <v>1312.5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1450</v>
      </c>
      <c r="G18" s="53">
        <f t="shared" si="0"/>
        <v>72.5</v>
      </c>
      <c r="H18" s="53">
        <f t="shared" si="1"/>
        <v>1522.5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850</v>
      </c>
      <c r="G19" s="53">
        <f t="shared" si="0"/>
        <v>42.5</v>
      </c>
      <c r="H19" s="53">
        <f t="shared" si="1"/>
        <v>892.5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450</v>
      </c>
      <c r="G20" s="53">
        <f t="shared" si="0"/>
        <v>22.5</v>
      </c>
      <c r="H20" s="53">
        <f t="shared" si="1"/>
        <v>472.5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45</v>
      </c>
      <c r="B21" s="50" t="s">
        <v>42</v>
      </c>
      <c r="C21" s="10" t="s">
        <v>31</v>
      </c>
      <c r="D21" s="51" t="s">
        <v>46</v>
      </c>
      <c r="E21" s="54"/>
      <c r="F21" s="55">
        <f>SUM(F16:F20)</f>
        <v>5000</v>
      </c>
      <c r="G21" s="53">
        <f t="shared" si="0"/>
        <v>250</v>
      </c>
      <c r="H21" s="53">
        <f t="shared" si="1"/>
        <v>5250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45</v>
      </c>
      <c r="B22" s="50" t="s">
        <v>43</v>
      </c>
      <c r="C22" s="10" t="s">
        <v>31</v>
      </c>
      <c r="D22" s="51" t="s">
        <v>46</v>
      </c>
      <c r="E22" s="54"/>
      <c r="F22" s="55">
        <f>SUM(F21:F21)</f>
        <v>5000</v>
      </c>
      <c r="G22" s="53">
        <f t="shared" si="0"/>
        <v>250</v>
      </c>
      <c r="H22" s="53">
        <f t="shared" si="1"/>
        <v>5250</v>
      </c>
      <c r="I22" s="65"/>
      <c r="J22" s="66"/>
      <c r="K22" s="66"/>
      <c r="L22" s="66"/>
    </row>
    <row r="23" s="19" customFormat="1" ht="30" spans="1:12">
      <c r="A23" s="8" t="s">
        <v>45</v>
      </c>
      <c r="B23" s="50" t="s">
        <v>44</v>
      </c>
      <c r="C23" s="10" t="s">
        <v>31</v>
      </c>
      <c r="D23" s="51" t="s">
        <v>46</v>
      </c>
      <c r="E23" s="54"/>
      <c r="F23" s="55">
        <f>SUM(F22:F22)</f>
        <v>5000</v>
      </c>
      <c r="G23" s="53">
        <f t="shared" si="0"/>
        <v>250</v>
      </c>
      <c r="H23" s="53">
        <f t="shared" si="1"/>
        <v>5250</v>
      </c>
      <c r="I23" s="65"/>
      <c r="J23" s="66"/>
      <c r="K23" s="66"/>
      <c r="L23" s="66"/>
    </row>
    <row r="24" s="19" customFormat="1" ht="15" spans="1:12">
      <c r="A24" s="56" t="s">
        <v>47</v>
      </c>
      <c r="B24" s="57"/>
      <c r="C24" s="57"/>
      <c r="D24" s="51"/>
      <c r="E24" s="57"/>
      <c r="F24" s="10">
        <f>SUM(F8:F23)</f>
        <v>40000</v>
      </c>
      <c r="G24" s="53">
        <f t="shared" si="0"/>
        <v>2000</v>
      </c>
      <c r="H24" s="53">
        <f t="shared" si="1"/>
        <v>42000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A27" sqref="A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45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7" spans="1:1">
      <c r="A17" s="69" t="s">
        <v>67</v>
      </c>
    </row>
    <row r="18" spans="1:1">
      <c r="A18" s="69" t="s">
        <v>68</v>
      </c>
    </row>
    <row r="19" spans="1:1">
      <c r="A19" s="69" t="s">
        <v>69</v>
      </c>
    </row>
    <row r="20" spans="1:1">
      <c r="A20" s="69" t="s">
        <v>70</v>
      </c>
    </row>
    <row r="21" spans="1:1">
      <c r="A21" s="69" t="s">
        <v>71</v>
      </c>
    </row>
    <row r="22" spans="1:1">
      <c r="A22" s="69" t="s">
        <v>72</v>
      </c>
    </row>
    <row r="23" spans="1:1">
      <c r="A23" s="69" t="s">
        <v>73</v>
      </c>
    </row>
    <row r="24" spans="1:1">
      <c r="A24" s="69" t="s">
        <v>74</v>
      </c>
    </row>
    <row r="25" spans="1:1">
      <c r="A25" s="69" t="s">
        <v>75</v>
      </c>
    </row>
    <row r="26" spans="1:1">
      <c r="A26" s="69" t="s">
        <v>76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2025-05-29T02:58:00Z</dcterms:created>
  <dcterms:modified xsi:type="dcterms:W3CDTF">2025-05-30T03:33:23Z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8C2B6D7AB7D44E6FBC111F0EEC07174F_11</vt:lpwstr>
  </property>
  <property fmtid="{D5CDD505-2E9C-101B-9397-08002B2CF9AE}" pid="3" name="KSOProductBuildVer">
    <vt:lpwstr>2052-12.1.0.21171</vt:lpwstr>
  </property>
</Properties>
</file>