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<sst xmlns="http://schemas.openxmlformats.org/spreadsheetml/2006/main" count="236" uniqueCount="116">
  <si>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</si>
  <si>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</si>
  <si>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</si>
  <si>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</si>
  <si>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sf3180914846778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</si>
  <si>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</si>
  <si>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</si>
  <si>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</si>
  <si>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</si>
  <si>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</si>
  <si>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</si>
  <si>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</si>
  <si>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</si>
  <si>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</si>
  <si>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</si>
  <si>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</si>
  <si>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</si>
  <si>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</si>
  <si>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</si>
  <si>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</si>
  <si>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</si>
  <si>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</si>
  <si>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</si>
  <si>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</si>
  <si>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</si>
  <si>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</si>
  <si>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</si>
  <si>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</si>
  <si>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</si>
  <si>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</si>
  <si>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白色再生条码页洗标
(care label )</t>
  </si>
  <si>
    <t>5003-156
IRIS</t>
  </si>
  <si>
    <t>400</t>
  </si>
  <si>
    <t>32</t>
  </si>
  <si>
    <t>1/5</t>
  </si>
  <si>
    <t>13.5</t>
  </si>
  <si>
    <t>13.9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</si>
  <si>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</si>
  <si>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</si>
  <si>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</si>
  <si>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</si>
  <si>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</si>
  <si>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</si>
  <si>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</si>
  <si>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</si>
  <si>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</si>
  <si>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</si>
  <si>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433</t>
  </si>
  <si>
    <t>811</t>
  </si>
  <si>
    <t>428</t>
  </si>
  <si>
    <t>2/5</t>
  </si>
  <si>
    <t>8.2</t>
  </si>
  <si>
    <t>8.6</t>
  </si>
  <si>
    <t>20*30*40</t>
  </si>
  <si>
    <t>800</t>
  </si>
  <si>
    <t>3/5</t>
  </si>
  <si>
    <t>16.7</t>
  </si>
  <si>
    <t>17.1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</si>
  <si>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</si>
  <si>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</si>
  <si>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4/5</t>
  </si>
  <si>
    <t>16.8</t>
  </si>
  <si>
    <t>17.2</t>
  </si>
  <si>
    <t>5/5</t>
  </si>
  <si>
    <t>22.2</t>
  </si>
  <si>
    <t>22.6</t>
  </si>
  <si>
    <t>合计</t>
  </si>
  <si>
    <t>NO:</t>
  </si>
  <si>
    <t>PO/NO:</t>
  </si>
  <si>
    <t>ARTICLE NO:</t>
  </si>
  <si>
    <t>COLOR:</t>
  </si>
  <si>
    <t>400/433/811</t>
  </si>
  <si>
    <t>QTY:</t>
  </si>
  <si>
    <t>71600PCS</t>
  </si>
  <si>
    <t>MADE IN CHINA</t>
  </si>
  <si>
    <t>RECALL</t>
  </si>
  <si>
    <t>43400PCS</t>
  </si>
  <si>
    <t>88500PCS</t>
  </si>
  <si>
    <t>400/433/811/428/800</t>
  </si>
  <si>
    <t>20000PCS</t>
  </si>
  <si>
    <t>26450PCS</t>
  </si>
  <si>
    <t>05003156400323</t>
  </si>
  <si>
    <t>05003156400347</t>
  </si>
  <si>
    <t>05003156400361</t>
  </si>
  <si>
    <t>05003156400385</t>
  </si>
  <si>
    <t>05003156400408</t>
  </si>
  <si>
    <t>05003156400422</t>
  </si>
  <si>
    <t>05003156400446</t>
  </si>
  <si>
    <t>05003156800321</t>
  </si>
  <si>
    <t>05003156800345</t>
  </si>
  <si>
    <t>05003156800369</t>
  </si>
  <si>
    <t>05003156800383</t>
  </si>
  <si>
    <t>05003156800406</t>
  </si>
  <si>
    <t>05003156800420</t>
  </si>
  <si>
    <t>05003156800444</t>
  </si>
  <si>
    <t>05003156428327</t>
  </si>
  <si>
    <t>05003156428341</t>
  </si>
  <si>
    <t>05003156428365</t>
  </si>
  <si>
    <t>05003156428389</t>
  </si>
  <si>
    <t>05003156428402</t>
  </si>
  <si>
    <t>05003156428426</t>
  </si>
  <si>
    <t>05003156428440</t>
  </si>
  <si>
    <t>05003156433321</t>
  </si>
  <si>
    <t>05003156433345</t>
  </si>
  <si>
    <t>05003156433369</t>
  </si>
  <si>
    <t>05003156433383</t>
  </si>
  <si>
    <t>05003156433406</t>
  </si>
  <si>
    <t>05003156433420</t>
  </si>
  <si>
    <t>05003156433444</t>
  </si>
  <si>
    <t>05003156811327</t>
  </si>
  <si>
    <t>05003156811341</t>
  </si>
  <si>
    <t>05003156811365</t>
  </si>
  <si>
    <t>05003156811389</t>
  </si>
  <si>
    <t>05003156811402</t>
  </si>
  <si>
    <t>05003156811426</t>
  </si>
  <si>
    <t>05003156811440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</si>
</sst>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5"/>
    <numFmt numFmtId="177" formatCode="\2/5"/>
    <numFmt numFmtId="178" formatCode="\3/5"/>
    <numFmt numFmtId="179" formatCode="\4/5"/>
    <numFmt numFmtId="180" formatCode="\5/5"/>
    <numFmt numFmtId="181" formatCode="0_ "/>
    <numFmt numFmtId="182" formatCode="0_);[Red]\(0\)"/>
    <numFmt numFmtId="183" formatCode="yyyy\-mm\-dd"/>
    <numFmt numFmtId="184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81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83" fontId="11" fillId="0" borderId="1" xfId="49" applyNumberFormat="1" applyFont="1" applyFill="1" applyBorder="1" applyAlignment="1">
      <alignment horizontal="center" vertical="center" wrapText="1"/>
    </xf>
    <xf numFmtId="182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81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82" fontId="13" fillId="0" borderId="1" xfId="49" applyNumberFormat="1" applyFont="1" applyFill="1" applyBorder="1" applyAlignment="1">
      <alignment horizontal="center" vertical="center" wrapText="1"/>
    </xf>
    <xf numFmtId="181" fontId="12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4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</xdr:row>
      <xdr:rowOff>200025</xdr:rowOff>
    </xdr:from>
    <xdr:to>
      <xdr:col>10</xdr:col>
      <xdr:colOff>200025</xdr:colOff>
      <xdr:row>4</xdr:row>
      <xdr:rowOff>219075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67475" y="669925"/>
          <a:ext cx="15430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1"/>
  <sheetViews>
    <sheetView tabSelected="1" workbookViewId="0">
      <selection activeCell="G53" sqref="G53"/>
    </sheetView>
  </sheetViews>
  <sheetFormatPr defaultColWidth="9" defaultRowHeight="12.75"/>
  <cols>
    <col min="1" max="1" width="8.375" style="12" customWidth="1"/>
    <col min="2" max="2" width="22.125" style="12" customWidth="1"/>
    <col min="3" max="16384" width="9" style="12"/>
  </cols>
  <sheetData>
    <row r="1" s="9" customFormat="1" ht="37" customHeight="1" spans="1:12">
      <c r="A1" s="13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</row>
    <row r="2" s="9" customFormat="1" ht="26.25" spans="1:12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</row>
    <row r="3" s="10" customFormat="1" ht="27" spans="1:12">
      <c r="A3" s="16"/>
      <c r="B3" s="16"/>
      <c r="C3" s="16"/>
      <c r="D3" s="16" t="s">
        <v>2</v>
      </c>
      <c r="E3" s="17">
        <v>45817</v>
      </c>
      <c r="F3" s="17"/>
      <c r="G3" s="18"/>
      <c r="H3" s="19"/>
      <c r="I3" s="58"/>
      <c r="J3" s="59"/>
      <c r="K3" s="59"/>
      <c r="L3" s="16"/>
    </row>
    <row r="4" s="10" customFormat="1" ht="15.75" spans="1:12">
      <c r="A4" s="16"/>
      <c r="B4" s="16"/>
      <c r="C4" s="16"/>
      <c r="D4" s="20" t="s">
        <v>3</v>
      </c>
      <c r="E4" s="21" t="s">
        <v>4</v>
      </c>
      <c r="F4" s="21"/>
      <c r="G4" s="22"/>
      <c r="H4" s="23"/>
      <c r="I4" s="60"/>
      <c r="J4" s="61"/>
      <c r="K4" s="61"/>
      <c r="L4" s="60"/>
    </row>
    <row r="5" s="11" customFormat="1" ht="26.25" spans="1:19">
      <c r="A5" s="16"/>
      <c r="B5" s="20"/>
      <c r="C5" s="16"/>
      <c r="D5" s="16"/>
      <c r="E5" s="16" t="s">
        <v>5</v>
      </c>
      <c r="F5" s="16"/>
      <c r="G5" s="24"/>
      <c r="H5" s="19"/>
      <c r="I5" s="58"/>
      <c r="J5" s="59"/>
      <c r="K5" s="59"/>
      <c r="L5" s="16"/>
      <c r="Q5" s="10"/>
      <c r="R5" s="10"/>
      <c r="S5" s="10"/>
    </row>
    <row r="6" s="12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12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12" customFormat="1" ht="19" customHeight="1" spans="1:12">
      <c r="A8" s="38"/>
      <c r="B8" s="39" t="s">
        <v>30</v>
      </c>
      <c r="C8" s="40" t="s">
        <v>31</v>
      </c>
      <c r="D8" s="41" t="s">
        <v>32</v>
      </c>
      <c r="E8" s="42" t="s">
        <v>33</v>
      </c>
      <c r="F8" s="43">
        <v>400</v>
      </c>
      <c r="G8" s="43">
        <f>(F8*0.05)</f>
        <v>20</v>
      </c>
      <c r="H8" s="43">
        <f>SUM(F8:G8)</f>
        <v>420</v>
      </c>
      <c r="I8" s="62" t="s">
        <v>34</v>
      </c>
      <c r="J8" s="62" t="s">
        <v>35</v>
      </c>
      <c r="K8" s="62" t="s">
        <v>36</v>
      </c>
      <c r="L8" s="62" t="s">
        <v>37</v>
      </c>
    </row>
    <row r="9" s="12" customFormat="1" ht="19" customHeight="1" spans="1:12">
      <c r="A9" s="44"/>
      <c r="B9" s="45"/>
      <c r="C9" s="46"/>
      <c r="D9" s="47"/>
      <c r="E9" s="42" t="s">
        <v>38</v>
      </c>
      <c r="F9" s="43">
        <v>700</v>
      </c>
      <c r="G9" s="43">
        <f t="shared" ref="G9:G40" si="0">(F9*0.05)</f>
        <v>35</v>
      </c>
      <c r="H9" s="43">
        <f t="shared" ref="H9:H40" si="1">SUM(F9:G9)</f>
        <v>735</v>
      </c>
      <c r="I9" s="63"/>
      <c r="J9" s="63"/>
      <c r="K9" s="63"/>
      <c r="L9" s="63"/>
    </row>
    <row r="10" s="12" customFormat="1" ht="19" customHeight="1" spans="1:12">
      <c r="A10" s="44"/>
      <c r="B10" s="45"/>
      <c r="C10" s="46"/>
      <c r="D10" s="47"/>
      <c r="E10" s="42" t="s">
        <v>39</v>
      </c>
      <c r="F10" s="43">
        <v>1400</v>
      </c>
      <c r="G10" s="43">
        <f t="shared" si="0"/>
        <v>70</v>
      </c>
      <c r="H10" s="43">
        <f t="shared" si="1"/>
        <v>1470</v>
      </c>
      <c r="I10" s="63"/>
      <c r="J10" s="63"/>
      <c r="K10" s="63"/>
      <c r="L10" s="63"/>
    </row>
    <row r="11" s="12" customFormat="1" ht="19" customHeight="1" spans="1:12">
      <c r="A11" s="48"/>
      <c r="B11" s="49"/>
      <c r="C11" s="46"/>
      <c r="D11" s="47"/>
      <c r="E11" s="42" t="s">
        <v>40</v>
      </c>
      <c r="F11" s="43">
        <v>1600</v>
      </c>
      <c r="G11" s="43">
        <f t="shared" si="0"/>
        <v>80</v>
      </c>
      <c r="H11" s="43">
        <f t="shared" si="1"/>
        <v>1680</v>
      </c>
      <c r="I11" s="63"/>
      <c r="J11" s="63"/>
      <c r="K11" s="63"/>
      <c r="L11" s="63"/>
    </row>
    <row r="12" s="12" customFormat="1" ht="19" customHeight="1" spans="1:12">
      <c r="A12" s="48"/>
      <c r="B12" s="49"/>
      <c r="C12" s="46"/>
      <c r="D12" s="47"/>
      <c r="E12" s="42" t="s">
        <v>41</v>
      </c>
      <c r="F12" s="43">
        <v>1200</v>
      </c>
      <c r="G12" s="43">
        <f t="shared" si="0"/>
        <v>60</v>
      </c>
      <c r="H12" s="43">
        <f t="shared" si="1"/>
        <v>1260</v>
      </c>
      <c r="I12" s="63"/>
      <c r="J12" s="63"/>
      <c r="K12" s="63"/>
      <c r="L12" s="63"/>
    </row>
    <row r="13" s="12" customFormat="1" ht="19" customHeight="1" spans="1:12">
      <c r="A13" s="48"/>
      <c r="B13" s="49"/>
      <c r="C13" s="46"/>
      <c r="D13" s="47"/>
      <c r="E13" s="42" t="s">
        <v>42</v>
      </c>
      <c r="F13" s="43">
        <v>900</v>
      </c>
      <c r="G13" s="43">
        <f t="shared" si="0"/>
        <v>45</v>
      </c>
      <c r="H13" s="43">
        <f t="shared" si="1"/>
        <v>945</v>
      </c>
      <c r="I13" s="63"/>
      <c r="J13" s="63"/>
      <c r="K13" s="63"/>
      <c r="L13" s="63"/>
    </row>
    <row r="14" s="12" customFormat="1" ht="19" customHeight="1" spans="1:12">
      <c r="A14" s="48"/>
      <c r="B14" s="49"/>
      <c r="C14" s="46"/>
      <c r="D14" s="47"/>
      <c r="E14" s="42" t="s">
        <v>43</v>
      </c>
      <c r="F14" s="43">
        <v>500</v>
      </c>
      <c r="G14" s="43">
        <f t="shared" si="0"/>
        <v>25</v>
      </c>
      <c r="H14" s="43">
        <f t="shared" si="1"/>
        <v>525</v>
      </c>
      <c r="I14" s="63"/>
      <c r="J14" s="63"/>
      <c r="K14" s="63"/>
      <c r="L14" s="63"/>
    </row>
    <row r="15" s="12" customFormat="1" ht="32" customHeight="1" spans="1:12">
      <c r="A15" s="50"/>
      <c r="B15" s="51" t="s">
        <v>44</v>
      </c>
      <c r="C15" s="50" t="s">
        <v>31</v>
      </c>
      <c r="D15" s="52" t="s">
        <v>32</v>
      </c>
      <c r="E15" s="53"/>
      <c r="F15" s="54">
        <f>SUM(F8:F14)</f>
        <v>6700</v>
      </c>
      <c r="G15" s="43">
        <f t="shared" si="0"/>
        <v>335</v>
      </c>
      <c r="H15" s="43">
        <f t="shared" si="1"/>
        <v>7035</v>
      </c>
      <c r="I15" s="63"/>
      <c r="J15" s="63"/>
      <c r="K15" s="63"/>
      <c r="L15" s="63"/>
    </row>
    <row r="16" s="12" customFormat="1" ht="32" customHeight="1" spans="1:12">
      <c r="A16" s="50"/>
      <c r="B16" s="51" t="s">
        <v>45</v>
      </c>
      <c r="C16" s="50" t="s">
        <v>31</v>
      </c>
      <c r="D16" s="52" t="s">
        <v>32</v>
      </c>
      <c r="E16" s="52"/>
      <c r="F16" s="55">
        <f>SUM(F15:F15)</f>
        <v>6700</v>
      </c>
      <c r="G16" s="43">
        <f t="shared" si="0"/>
        <v>335</v>
      </c>
      <c r="H16" s="43">
        <f t="shared" si="1"/>
        <v>7035</v>
      </c>
      <c r="I16" s="63"/>
      <c r="J16" s="63"/>
      <c r="K16" s="63"/>
      <c r="L16" s="63"/>
    </row>
    <row r="17" s="12" customFormat="1" ht="32" customHeight="1" spans="1:12">
      <c r="A17" s="50"/>
      <c r="B17" s="51" t="s">
        <v>46</v>
      </c>
      <c r="C17" s="50" t="s">
        <v>31</v>
      </c>
      <c r="D17" s="52" t="s">
        <v>32</v>
      </c>
      <c r="E17" s="52"/>
      <c r="F17" s="55">
        <f>SUM(F16:F16)</f>
        <v>6700</v>
      </c>
      <c r="G17" s="43">
        <f t="shared" si="0"/>
        <v>335</v>
      </c>
      <c r="H17" s="43">
        <f t="shared" si="1"/>
        <v>7035</v>
      </c>
      <c r="I17" s="63"/>
      <c r="J17" s="63"/>
      <c r="K17" s="63"/>
      <c r="L17" s="63"/>
    </row>
    <row r="18" s="12" customFormat="1" ht="19" customHeight="1" spans="1:12">
      <c r="A18" s="38"/>
      <c r="B18" s="39" t="s">
        <v>30</v>
      </c>
      <c r="C18" s="40" t="s">
        <v>31</v>
      </c>
      <c r="D18" s="41" t="s">
        <v>47</v>
      </c>
      <c r="E18" s="42" t="s">
        <v>33</v>
      </c>
      <c r="F18" s="43">
        <v>550</v>
      </c>
      <c r="G18" s="43">
        <f t="shared" si="0"/>
        <v>27.5</v>
      </c>
      <c r="H18" s="43">
        <f t="shared" si="1"/>
        <v>577.5</v>
      </c>
      <c r="I18" s="63"/>
      <c r="J18" s="63"/>
      <c r="K18" s="63"/>
      <c r="L18" s="63"/>
    </row>
    <row r="19" s="12" customFormat="1" ht="19" customHeight="1" spans="1:12">
      <c r="A19" s="44"/>
      <c r="B19" s="45"/>
      <c r="C19" s="46"/>
      <c r="D19" s="47"/>
      <c r="E19" s="42" t="s">
        <v>38</v>
      </c>
      <c r="F19" s="43">
        <v>900</v>
      </c>
      <c r="G19" s="43">
        <f t="shared" si="0"/>
        <v>45</v>
      </c>
      <c r="H19" s="43">
        <f t="shared" si="1"/>
        <v>945</v>
      </c>
      <c r="I19" s="63"/>
      <c r="J19" s="63"/>
      <c r="K19" s="63"/>
      <c r="L19" s="63"/>
    </row>
    <row r="20" s="12" customFormat="1" ht="19" customHeight="1" spans="1:12">
      <c r="A20" s="44"/>
      <c r="B20" s="45"/>
      <c r="C20" s="46"/>
      <c r="D20" s="47"/>
      <c r="E20" s="42" t="s">
        <v>39</v>
      </c>
      <c r="F20" s="43">
        <v>1300</v>
      </c>
      <c r="G20" s="43">
        <f t="shared" si="0"/>
        <v>65</v>
      </c>
      <c r="H20" s="43">
        <f t="shared" si="1"/>
        <v>1365</v>
      </c>
      <c r="I20" s="63"/>
      <c r="J20" s="63"/>
      <c r="K20" s="63"/>
      <c r="L20" s="63"/>
    </row>
    <row r="21" s="12" customFormat="1" ht="19" customHeight="1" spans="1:12">
      <c r="A21" s="48"/>
      <c r="B21" s="49"/>
      <c r="C21" s="46"/>
      <c r="D21" s="47"/>
      <c r="E21" s="42" t="s">
        <v>40</v>
      </c>
      <c r="F21" s="43">
        <v>1300</v>
      </c>
      <c r="G21" s="43">
        <f t="shared" si="0"/>
        <v>65</v>
      </c>
      <c r="H21" s="43">
        <f t="shared" si="1"/>
        <v>1365</v>
      </c>
      <c r="I21" s="63"/>
      <c r="J21" s="63"/>
      <c r="K21" s="63"/>
      <c r="L21" s="63"/>
    </row>
    <row r="22" s="12" customFormat="1" ht="19" customHeight="1" spans="1:12">
      <c r="A22" s="48"/>
      <c r="B22" s="49"/>
      <c r="C22" s="46"/>
      <c r="D22" s="47"/>
      <c r="E22" s="42" t="s">
        <v>41</v>
      </c>
      <c r="F22" s="43">
        <v>750</v>
      </c>
      <c r="G22" s="43">
        <f t="shared" si="0"/>
        <v>37.5</v>
      </c>
      <c r="H22" s="43">
        <f t="shared" si="1"/>
        <v>787.5</v>
      </c>
      <c r="I22" s="63"/>
      <c r="J22" s="63"/>
      <c r="K22" s="63"/>
      <c r="L22" s="63"/>
    </row>
    <row r="23" s="12" customFormat="1" ht="19" customHeight="1" spans="1:12">
      <c r="A23" s="48"/>
      <c r="B23" s="49"/>
      <c r="C23" s="46"/>
      <c r="D23" s="47"/>
      <c r="E23" s="42" t="s">
        <v>42</v>
      </c>
      <c r="F23" s="43">
        <v>300</v>
      </c>
      <c r="G23" s="43">
        <f t="shared" si="0"/>
        <v>15</v>
      </c>
      <c r="H23" s="43">
        <f t="shared" si="1"/>
        <v>315</v>
      </c>
      <c r="I23" s="63"/>
      <c r="J23" s="63"/>
      <c r="K23" s="63"/>
      <c r="L23" s="63"/>
    </row>
    <row r="24" s="12" customFormat="1" ht="19" customHeight="1" spans="1:12">
      <c r="A24" s="48"/>
      <c r="B24" s="49"/>
      <c r="C24" s="46"/>
      <c r="D24" s="47"/>
      <c r="E24" s="42" t="s">
        <v>43</v>
      </c>
      <c r="F24" s="43">
        <v>400</v>
      </c>
      <c r="G24" s="43">
        <f t="shared" si="0"/>
        <v>20</v>
      </c>
      <c r="H24" s="43">
        <f t="shared" si="1"/>
        <v>420</v>
      </c>
      <c r="I24" s="63"/>
      <c r="J24" s="63"/>
      <c r="K24" s="63"/>
      <c r="L24" s="63"/>
    </row>
    <row r="25" s="12" customFormat="1" ht="32" customHeight="1" spans="1:12">
      <c r="A25" s="50"/>
      <c r="B25" s="51" t="s">
        <v>44</v>
      </c>
      <c r="C25" s="50" t="s">
        <v>31</v>
      </c>
      <c r="D25" s="52" t="s">
        <v>47</v>
      </c>
      <c r="E25" s="53"/>
      <c r="F25" s="54">
        <f>SUM(F18:F24)</f>
        <v>5500</v>
      </c>
      <c r="G25" s="43">
        <f t="shared" si="0"/>
        <v>275</v>
      </c>
      <c r="H25" s="43">
        <f t="shared" si="1"/>
        <v>5775</v>
      </c>
      <c r="I25" s="63"/>
      <c r="J25" s="63"/>
      <c r="K25" s="63"/>
      <c r="L25" s="63"/>
    </row>
    <row r="26" s="12" customFormat="1" ht="32" customHeight="1" spans="1:12">
      <c r="A26" s="50"/>
      <c r="B26" s="51" t="s">
        <v>45</v>
      </c>
      <c r="C26" s="50" t="s">
        <v>31</v>
      </c>
      <c r="D26" s="52" t="s">
        <v>47</v>
      </c>
      <c r="E26" s="52"/>
      <c r="F26" s="55">
        <f>SUM(F25:F25)</f>
        <v>5500</v>
      </c>
      <c r="G26" s="43">
        <f t="shared" si="0"/>
        <v>275</v>
      </c>
      <c r="H26" s="43">
        <f t="shared" si="1"/>
        <v>5775</v>
      </c>
      <c r="I26" s="63"/>
      <c r="J26" s="63"/>
      <c r="K26" s="63"/>
      <c r="L26" s="63"/>
    </row>
    <row r="27" s="12" customFormat="1" ht="32" customHeight="1" spans="1:12">
      <c r="A27" s="50"/>
      <c r="B27" s="51" t="s">
        <v>46</v>
      </c>
      <c r="C27" s="50" t="s">
        <v>31</v>
      </c>
      <c r="D27" s="52" t="s">
        <v>47</v>
      </c>
      <c r="E27" s="52"/>
      <c r="F27" s="55">
        <f>SUM(F26:F26)</f>
        <v>5500</v>
      </c>
      <c r="G27" s="43">
        <f t="shared" si="0"/>
        <v>275</v>
      </c>
      <c r="H27" s="43">
        <f t="shared" si="1"/>
        <v>5775</v>
      </c>
      <c r="I27" s="63"/>
      <c r="J27" s="63"/>
      <c r="K27" s="63"/>
      <c r="L27" s="63"/>
    </row>
    <row r="28" s="12" customFormat="1" ht="19" customHeight="1" spans="1:12">
      <c r="A28" s="38"/>
      <c r="B28" s="39" t="s">
        <v>30</v>
      </c>
      <c r="C28" s="40" t="s">
        <v>31</v>
      </c>
      <c r="D28" s="41" t="s">
        <v>48</v>
      </c>
      <c r="E28" s="42" t="s">
        <v>33</v>
      </c>
      <c r="F28" s="43">
        <v>200</v>
      </c>
      <c r="G28" s="43">
        <f t="shared" si="0"/>
        <v>10</v>
      </c>
      <c r="H28" s="43">
        <f t="shared" si="1"/>
        <v>210</v>
      </c>
      <c r="I28" s="63"/>
      <c r="J28" s="63"/>
      <c r="K28" s="63"/>
      <c r="L28" s="63"/>
    </row>
    <row r="29" s="12" customFormat="1" ht="19" customHeight="1" spans="1:12">
      <c r="A29" s="44"/>
      <c r="B29" s="45"/>
      <c r="C29" s="46"/>
      <c r="D29" s="47"/>
      <c r="E29" s="42" t="s">
        <v>38</v>
      </c>
      <c r="F29" s="43">
        <v>750</v>
      </c>
      <c r="G29" s="43">
        <f t="shared" si="0"/>
        <v>37.5</v>
      </c>
      <c r="H29" s="43">
        <f t="shared" si="1"/>
        <v>787.5</v>
      </c>
      <c r="I29" s="63"/>
      <c r="J29" s="63"/>
      <c r="K29" s="63"/>
      <c r="L29" s="63"/>
    </row>
    <row r="30" s="12" customFormat="1" ht="19" customHeight="1" spans="1:12">
      <c r="A30" s="44"/>
      <c r="B30" s="45"/>
      <c r="C30" s="46"/>
      <c r="D30" s="47"/>
      <c r="E30" s="42" t="s">
        <v>39</v>
      </c>
      <c r="F30" s="43">
        <v>1250</v>
      </c>
      <c r="G30" s="43">
        <f t="shared" si="0"/>
        <v>62.5</v>
      </c>
      <c r="H30" s="43">
        <f t="shared" si="1"/>
        <v>1312.5</v>
      </c>
      <c r="I30" s="63"/>
      <c r="J30" s="63"/>
      <c r="K30" s="63"/>
      <c r="L30" s="63"/>
    </row>
    <row r="31" s="12" customFormat="1" ht="19" customHeight="1" spans="1:12">
      <c r="A31" s="48"/>
      <c r="B31" s="49"/>
      <c r="C31" s="46"/>
      <c r="D31" s="47"/>
      <c r="E31" s="42" t="s">
        <v>40</v>
      </c>
      <c r="F31" s="43">
        <v>1300</v>
      </c>
      <c r="G31" s="43">
        <f t="shared" si="0"/>
        <v>65</v>
      </c>
      <c r="H31" s="43">
        <f t="shared" si="1"/>
        <v>1365</v>
      </c>
      <c r="I31" s="63"/>
      <c r="J31" s="63"/>
      <c r="K31" s="63"/>
      <c r="L31" s="63"/>
    </row>
    <row r="32" s="12" customFormat="1" ht="19" customHeight="1" spans="1:12">
      <c r="A32" s="48"/>
      <c r="B32" s="49"/>
      <c r="C32" s="46"/>
      <c r="D32" s="47"/>
      <c r="E32" s="42" t="s">
        <v>41</v>
      </c>
      <c r="F32" s="43">
        <v>950</v>
      </c>
      <c r="G32" s="43">
        <f t="shared" si="0"/>
        <v>47.5</v>
      </c>
      <c r="H32" s="43">
        <f t="shared" si="1"/>
        <v>997.5</v>
      </c>
      <c r="I32" s="63"/>
      <c r="J32" s="63"/>
      <c r="K32" s="63"/>
      <c r="L32" s="63"/>
    </row>
    <row r="33" s="12" customFormat="1" ht="19" customHeight="1" spans="1:12">
      <c r="A33" s="48"/>
      <c r="B33" s="49"/>
      <c r="C33" s="46"/>
      <c r="D33" s="47"/>
      <c r="E33" s="42" t="s">
        <v>42</v>
      </c>
      <c r="F33" s="43">
        <v>650</v>
      </c>
      <c r="G33" s="43">
        <f t="shared" si="0"/>
        <v>32.5</v>
      </c>
      <c r="H33" s="43">
        <f t="shared" si="1"/>
        <v>682.5</v>
      </c>
      <c r="I33" s="63"/>
      <c r="J33" s="63"/>
      <c r="K33" s="63"/>
      <c r="L33" s="63"/>
    </row>
    <row r="34" s="12" customFormat="1" ht="19" customHeight="1" spans="1:12">
      <c r="A34" s="48"/>
      <c r="B34" s="49"/>
      <c r="C34" s="46"/>
      <c r="D34" s="47"/>
      <c r="E34" s="42" t="s">
        <v>43</v>
      </c>
      <c r="F34" s="43">
        <v>600</v>
      </c>
      <c r="G34" s="43">
        <f t="shared" si="0"/>
        <v>30</v>
      </c>
      <c r="H34" s="43">
        <f t="shared" si="1"/>
        <v>630</v>
      </c>
      <c r="I34" s="63"/>
      <c r="J34" s="63"/>
      <c r="K34" s="63"/>
      <c r="L34" s="63"/>
    </row>
    <row r="35" s="12" customFormat="1" ht="32" customHeight="1" spans="1:12">
      <c r="A35" s="50"/>
      <c r="B35" s="51" t="s">
        <v>44</v>
      </c>
      <c r="C35" s="50" t="s">
        <v>31</v>
      </c>
      <c r="D35" s="52" t="s">
        <v>48</v>
      </c>
      <c r="E35" s="53"/>
      <c r="F35" s="54">
        <f>SUM(F28:F34)</f>
        <v>5700</v>
      </c>
      <c r="G35" s="43">
        <f t="shared" si="0"/>
        <v>285</v>
      </c>
      <c r="H35" s="43">
        <f t="shared" si="1"/>
        <v>5985</v>
      </c>
      <c r="I35" s="63"/>
      <c r="J35" s="63"/>
      <c r="K35" s="63"/>
      <c r="L35" s="63"/>
    </row>
    <row r="36" s="12" customFormat="1" ht="32" customHeight="1" spans="1:12">
      <c r="A36" s="50"/>
      <c r="B36" s="51" t="s">
        <v>45</v>
      </c>
      <c r="C36" s="50" t="s">
        <v>31</v>
      </c>
      <c r="D36" s="52" t="s">
        <v>48</v>
      </c>
      <c r="E36" s="52"/>
      <c r="F36" s="55">
        <f>SUM(F35:F35)</f>
        <v>5700</v>
      </c>
      <c r="G36" s="43">
        <f t="shared" si="0"/>
        <v>285</v>
      </c>
      <c r="H36" s="43">
        <f t="shared" si="1"/>
        <v>5985</v>
      </c>
      <c r="I36" s="63"/>
      <c r="J36" s="63"/>
      <c r="K36" s="63"/>
      <c r="L36" s="63"/>
    </row>
    <row r="37" s="12" customFormat="1" ht="32" customHeight="1" spans="1:12">
      <c r="A37" s="50"/>
      <c r="B37" s="51" t="s">
        <v>46</v>
      </c>
      <c r="C37" s="50" t="s">
        <v>31</v>
      </c>
      <c r="D37" s="52" t="s">
        <v>48</v>
      </c>
      <c r="E37" s="52"/>
      <c r="F37" s="55">
        <f>SUM(F36:F36)</f>
        <v>5700</v>
      </c>
      <c r="G37" s="43">
        <f t="shared" si="0"/>
        <v>285</v>
      </c>
      <c r="H37" s="43">
        <f t="shared" si="1"/>
        <v>5985</v>
      </c>
      <c r="I37" s="64"/>
      <c r="J37" s="64"/>
      <c r="K37" s="64"/>
      <c r="L37" s="64"/>
    </row>
    <row r="38" s="12" customFormat="1" ht="19" customHeight="1" spans="1:12">
      <c r="A38" s="38"/>
      <c r="B38" s="39" t="s">
        <v>30</v>
      </c>
      <c r="C38" s="40" t="s">
        <v>31</v>
      </c>
      <c r="D38" s="41" t="s">
        <v>49</v>
      </c>
      <c r="E38" s="42" t="s">
        <v>33</v>
      </c>
      <c r="F38" s="43">
        <v>750</v>
      </c>
      <c r="G38" s="43">
        <f t="shared" si="0"/>
        <v>37.5</v>
      </c>
      <c r="H38" s="43">
        <f t="shared" si="1"/>
        <v>787.5</v>
      </c>
      <c r="I38" s="62" t="s">
        <v>50</v>
      </c>
      <c r="J38" s="62" t="s">
        <v>51</v>
      </c>
      <c r="K38" s="62" t="s">
        <v>52</v>
      </c>
      <c r="L38" s="62" t="s">
        <v>53</v>
      </c>
    </row>
    <row r="39" s="12" customFormat="1" ht="19" customHeight="1" spans="1:12">
      <c r="A39" s="44"/>
      <c r="B39" s="45"/>
      <c r="C39" s="46"/>
      <c r="D39" s="47"/>
      <c r="E39" s="42" t="s">
        <v>38</v>
      </c>
      <c r="F39" s="43">
        <v>1300</v>
      </c>
      <c r="G39" s="43">
        <f t="shared" si="0"/>
        <v>65</v>
      </c>
      <c r="H39" s="43">
        <f t="shared" si="1"/>
        <v>1365</v>
      </c>
      <c r="I39" s="63"/>
      <c r="J39" s="63"/>
      <c r="K39" s="63"/>
      <c r="L39" s="63"/>
    </row>
    <row r="40" s="12" customFormat="1" ht="19" customHeight="1" spans="1:12">
      <c r="A40" s="44"/>
      <c r="B40" s="45"/>
      <c r="C40" s="46"/>
      <c r="D40" s="47"/>
      <c r="E40" s="42" t="s">
        <v>39</v>
      </c>
      <c r="F40" s="43">
        <v>2300</v>
      </c>
      <c r="G40" s="43">
        <f t="shared" si="0"/>
        <v>115</v>
      </c>
      <c r="H40" s="43">
        <f t="shared" si="1"/>
        <v>2415</v>
      </c>
      <c r="I40" s="63"/>
      <c r="J40" s="63"/>
      <c r="K40" s="63"/>
      <c r="L40" s="63"/>
    </row>
    <row r="41" s="12" customFormat="1" ht="19" customHeight="1" spans="1:12">
      <c r="A41" s="48"/>
      <c r="B41" s="49"/>
      <c r="C41" s="46"/>
      <c r="D41" s="47"/>
      <c r="E41" s="42" t="s">
        <v>40</v>
      </c>
      <c r="F41" s="43">
        <v>2600</v>
      </c>
      <c r="G41" s="43">
        <f t="shared" ref="G41:G61" si="2">(F41*0.05)</f>
        <v>130</v>
      </c>
      <c r="H41" s="43">
        <f t="shared" ref="H41:H61" si="3">SUM(F41:G41)</f>
        <v>2730</v>
      </c>
      <c r="I41" s="63"/>
      <c r="J41" s="63"/>
      <c r="K41" s="63"/>
      <c r="L41" s="63"/>
    </row>
    <row r="42" s="12" customFormat="1" ht="19" customHeight="1" spans="1:12">
      <c r="A42" s="48"/>
      <c r="B42" s="49"/>
      <c r="C42" s="46"/>
      <c r="D42" s="47"/>
      <c r="E42" s="42" t="s">
        <v>41</v>
      </c>
      <c r="F42" s="43">
        <v>1700</v>
      </c>
      <c r="G42" s="43">
        <f t="shared" si="2"/>
        <v>85</v>
      </c>
      <c r="H42" s="43">
        <f t="shared" si="3"/>
        <v>1785</v>
      </c>
      <c r="I42" s="63"/>
      <c r="J42" s="63"/>
      <c r="K42" s="63"/>
      <c r="L42" s="63"/>
    </row>
    <row r="43" s="12" customFormat="1" ht="19" customHeight="1" spans="1:12">
      <c r="A43" s="48"/>
      <c r="B43" s="49"/>
      <c r="C43" s="46"/>
      <c r="D43" s="47"/>
      <c r="E43" s="42" t="s">
        <v>42</v>
      </c>
      <c r="F43" s="43">
        <v>1300</v>
      </c>
      <c r="G43" s="43">
        <f t="shared" si="2"/>
        <v>65</v>
      </c>
      <c r="H43" s="43">
        <f t="shared" si="3"/>
        <v>1365</v>
      </c>
      <c r="I43" s="63"/>
      <c r="J43" s="63"/>
      <c r="K43" s="63"/>
      <c r="L43" s="63"/>
    </row>
    <row r="44" s="12" customFormat="1" ht="19" customHeight="1" spans="1:12">
      <c r="A44" s="48"/>
      <c r="B44" s="49"/>
      <c r="C44" s="46"/>
      <c r="D44" s="47"/>
      <c r="E44" s="42" t="s">
        <v>43</v>
      </c>
      <c r="F44" s="43">
        <v>900</v>
      </c>
      <c r="G44" s="43">
        <f t="shared" si="2"/>
        <v>45</v>
      </c>
      <c r="H44" s="43">
        <f t="shared" si="3"/>
        <v>945</v>
      </c>
      <c r="I44" s="63"/>
      <c r="J44" s="63"/>
      <c r="K44" s="63"/>
      <c r="L44" s="63"/>
    </row>
    <row r="45" s="12" customFormat="1" ht="32" customHeight="1" spans="1:12">
      <c r="A45" s="50"/>
      <c r="B45" s="51" t="s">
        <v>44</v>
      </c>
      <c r="C45" s="50" t="s">
        <v>31</v>
      </c>
      <c r="D45" s="52" t="s">
        <v>49</v>
      </c>
      <c r="E45" s="53"/>
      <c r="F45" s="54">
        <f>SUM(F38:F44)</f>
        <v>10850</v>
      </c>
      <c r="G45" s="43">
        <f t="shared" si="2"/>
        <v>542.5</v>
      </c>
      <c r="H45" s="43">
        <f t="shared" si="3"/>
        <v>11392.5</v>
      </c>
      <c r="I45" s="63"/>
      <c r="J45" s="63"/>
      <c r="K45" s="63"/>
      <c r="L45" s="63"/>
    </row>
    <row r="46" s="12" customFormat="1" ht="32" customHeight="1" spans="1:12">
      <c r="A46" s="50"/>
      <c r="B46" s="51" t="s">
        <v>45</v>
      </c>
      <c r="C46" s="50" t="s">
        <v>31</v>
      </c>
      <c r="D46" s="52" t="s">
        <v>49</v>
      </c>
      <c r="E46" s="52"/>
      <c r="F46" s="55">
        <f>SUM(F45:F45)</f>
        <v>10850</v>
      </c>
      <c r="G46" s="43">
        <f t="shared" si="2"/>
        <v>542.5</v>
      </c>
      <c r="H46" s="43">
        <f t="shared" si="3"/>
        <v>11392.5</v>
      </c>
      <c r="I46" s="63"/>
      <c r="J46" s="63"/>
      <c r="K46" s="63"/>
      <c r="L46" s="63"/>
    </row>
    <row r="47" s="12" customFormat="1" ht="32" customHeight="1" spans="1:12">
      <c r="A47" s="50"/>
      <c r="B47" s="51" t="s">
        <v>46</v>
      </c>
      <c r="C47" s="50" t="s">
        <v>31</v>
      </c>
      <c r="D47" s="52" t="s">
        <v>49</v>
      </c>
      <c r="E47" s="52"/>
      <c r="F47" s="55">
        <f>SUM(F46:F46)</f>
        <v>10850</v>
      </c>
      <c r="G47" s="43">
        <f t="shared" si="2"/>
        <v>542.5</v>
      </c>
      <c r="H47" s="43">
        <f t="shared" si="3"/>
        <v>11392.5</v>
      </c>
      <c r="I47" s="64"/>
      <c r="J47" s="64"/>
      <c r="K47" s="64"/>
      <c r="L47" s="64"/>
    </row>
    <row r="48" s="12" customFormat="1" ht="19" customHeight="1" spans="1:12">
      <c r="A48" s="38"/>
      <c r="B48" s="39" t="s">
        <v>30</v>
      </c>
      <c r="C48" s="40" t="s">
        <v>31</v>
      </c>
      <c r="D48" s="41" t="s">
        <v>54</v>
      </c>
      <c r="E48" s="42" t="s">
        <v>33</v>
      </c>
      <c r="F48" s="43">
        <v>1050</v>
      </c>
      <c r="G48" s="43">
        <f t="shared" si="2"/>
        <v>52.5</v>
      </c>
      <c r="H48" s="43">
        <f t="shared" si="3"/>
        <v>1102.5</v>
      </c>
      <c r="I48" s="65" t="s">
        <v>55</v>
      </c>
      <c r="J48" s="65" t="s">
        <v>56</v>
      </c>
      <c r="K48" s="65" t="s">
        <v>57</v>
      </c>
      <c r="L48" s="65" t="s">
        <v>37</v>
      </c>
    </row>
    <row r="49" s="12" customFormat="1" ht="19" customHeight="1" spans="1:12">
      <c r="A49" s="44"/>
      <c r="B49" s="45"/>
      <c r="C49" s="46"/>
      <c r="D49" s="47"/>
      <c r="E49" s="42" t="s">
        <v>38</v>
      </c>
      <c r="F49" s="43">
        <v>2000</v>
      </c>
      <c r="G49" s="43">
        <f t="shared" si="2"/>
        <v>100</v>
      </c>
      <c r="H49" s="43">
        <f t="shared" si="3"/>
        <v>2100</v>
      </c>
      <c r="I49" s="65"/>
      <c r="J49" s="65"/>
      <c r="K49" s="65"/>
      <c r="L49" s="65"/>
    </row>
    <row r="50" s="12" customFormat="1" ht="19" customHeight="1" spans="1:12">
      <c r="A50" s="44"/>
      <c r="B50" s="45"/>
      <c r="C50" s="46"/>
      <c r="D50" s="47"/>
      <c r="E50" s="42" t="s">
        <v>39</v>
      </c>
      <c r="F50" s="43">
        <v>3750</v>
      </c>
      <c r="G50" s="43">
        <f t="shared" si="2"/>
        <v>187.5</v>
      </c>
      <c r="H50" s="43">
        <f t="shared" si="3"/>
        <v>3937.5</v>
      </c>
      <c r="I50" s="65"/>
      <c r="J50" s="65"/>
      <c r="K50" s="65"/>
      <c r="L50" s="65"/>
    </row>
    <row r="51" s="12" customFormat="1" ht="19" customHeight="1" spans="1:12">
      <c r="A51" s="48"/>
      <c r="B51" s="49"/>
      <c r="C51" s="46"/>
      <c r="D51" s="47"/>
      <c r="E51" s="42" t="s">
        <v>40</v>
      </c>
      <c r="F51" s="43">
        <v>4250</v>
      </c>
      <c r="G51" s="43">
        <f t="shared" si="2"/>
        <v>212.5</v>
      </c>
      <c r="H51" s="43">
        <f t="shared" si="3"/>
        <v>4462.5</v>
      </c>
      <c r="I51" s="65"/>
      <c r="J51" s="65"/>
      <c r="K51" s="65"/>
      <c r="L51" s="65"/>
    </row>
    <row r="52" s="12" customFormat="1" ht="19" customHeight="1" spans="1:12">
      <c r="A52" s="48"/>
      <c r="B52" s="49"/>
      <c r="C52" s="46"/>
      <c r="D52" s="47"/>
      <c r="E52" s="42" t="s">
        <v>41</v>
      </c>
      <c r="F52" s="43">
        <v>3150</v>
      </c>
      <c r="G52" s="43">
        <f t="shared" si="2"/>
        <v>157.5</v>
      </c>
      <c r="H52" s="43">
        <f t="shared" si="3"/>
        <v>3307.5</v>
      </c>
      <c r="I52" s="65"/>
      <c r="J52" s="65"/>
      <c r="K52" s="65"/>
      <c r="L52" s="65"/>
    </row>
    <row r="53" s="12" customFormat="1" ht="19" customHeight="1" spans="1:12">
      <c r="A53" s="48"/>
      <c r="B53" s="49"/>
      <c r="C53" s="46"/>
      <c r="D53" s="47"/>
      <c r="E53" s="42" t="s">
        <v>42</v>
      </c>
      <c r="F53" s="43">
        <v>2100</v>
      </c>
      <c r="G53" s="43">
        <f t="shared" si="2"/>
        <v>105</v>
      </c>
      <c r="H53" s="43">
        <f t="shared" si="3"/>
        <v>2205</v>
      </c>
      <c r="I53" s="65"/>
      <c r="J53" s="65"/>
      <c r="K53" s="65"/>
      <c r="L53" s="65"/>
    </row>
    <row r="54" s="12" customFormat="1" ht="19" customHeight="1" spans="1:12">
      <c r="A54" s="48"/>
      <c r="B54" s="49"/>
      <c r="C54" s="46"/>
      <c r="D54" s="47"/>
      <c r="E54" s="42" t="s">
        <v>43</v>
      </c>
      <c r="F54" s="43">
        <v>1400</v>
      </c>
      <c r="G54" s="43">
        <f t="shared" si="2"/>
        <v>70</v>
      </c>
      <c r="H54" s="43">
        <f t="shared" si="3"/>
        <v>1470</v>
      </c>
      <c r="I54" s="65"/>
      <c r="J54" s="65"/>
      <c r="K54" s="65"/>
      <c r="L54" s="65"/>
    </row>
    <row r="55" s="12" customFormat="1" ht="32" customHeight="1" spans="1:12">
      <c r="A55" s="50"/>
      <c r="B55" s="51" t="s">
        <v>44</v>
      </c>
      <c r="C55" s="50" t="s">
        <v>31</v>
      </c>
      <c r="D55" s="52" t="s">
        <v>54</v>
      </c>
      <c r="E55" s="53"/>
      <c r="F55" s="54">
        <f>SUM(F48:F54)</f>
        <v>17700</v>
      </c>
      <c r="G55" s="43">
        <f t="shared" si="2"/>
        <v>885</v>
      </c>
      <c r="H55" s="43">
        <f t="shared" si="3"/>
        <v>18585</v>
      </c>
      <c r="I55" s="65"/>
      <c r="J55" s="65"/>
      <c r="K55" s="65"/>
      <c r="L55" s="65"/>
    </row>
    <row r="56" s="12" customFormat="1" ht="32" customHeight="1" spans="1:12">
      <c r="A56" s="50"/>
      <c r="B56" s="51" t="s">
        <v>45</v>
      </c>
      <c r="C56" s="50" t="s">
        <v>31</v>
      </c>
      <c r="D56" s="52" t="s">
        <v>54</v>
      </c>
      <c r="E56" s="52"/>
      <c r="F56" s="55">
        <f>SUM(F55:F55)</f>
        <v>17700</v>
      </c>
      <c r="G56" s="43">
        <f t="shared" si="2"/>
        <v>885</v>
      </c>
      <c r="H56" s="43">
        <f t="shared" si="3"/>
        <v>18585</v>
      </c>
      <c r="I56" s="65"/>
      <c r="J56" s="65"/>
      <c r="K56" s="65"/>
      <c r="L56" s="65"/>
    </row>
    <row r="57" s="12" customFormat="1" ht="32" customHeight="1" spans="1:12">
      <c r="A57" s="50"/>
      <c r="B57" s="51" t="s">
        <v>58</v>
      </c>
      <c r="C57" s="50" t="s">
        <v>31</v>
      </c>
      <c r="D57" s="52" t="s">
        <v>54</v>
      </c>
      <c r="E57" s="52"/>
      <c r="F57" s="55">
        <f>SUM(F56:F56)</f>
        <v>17700</v>
      </c>
      <c r="G57" s="43">
        <f t="shared" si="2"/>
        <v>885</v>
      </c>
      <c r="H57" s="43">
        <f t="shared" si="3"/>
        <v>18585</v>
      </c>
      <c r="I57" s="65"/>
      <c r="J57" s="65"/>
      <c r="K57" s="65"/>
      <c r="L57" s="65"/>
    </row>
    <row r="58" s="12" customFormat="1" ht="32" customHeight="1" spans="1:12">
      <c r="A58" s="50"/>
      <c r="B58" s="51" t="s">
        <v>46</v>
      </c>
      <c r="C58" s="50" t="s">
        <v>31</v>
      </c>
      <c r="D58" s="52" t="s">
        <v>54</v>
      </c>
      <c r="E58" s="52"/>
      <c r="F58" s="55">
        <f>SUM(F56:F56)</f>
        <v>17700</v>
      </c>
      <c r="G58" s="43">
        <f t="shared" si="2"/>
        <v>885</v>
      </c>
      <c r="H58" s="43">
        <f t="shared" si="3"/>
        <v>18585</v>
      </c>
      <c r="I58" s="65"/>
      <c r="J58" s="65"/>
      <c r="K58" s="65"/>
      <c r="L58" s="65"/>
    </row>
    <row r="59" s="12" customFormat="1" ht="29" customHeight="1" spans="1:12">
      <c r="A59" s="50"/>
      <c r="B59" s="51" t="s">
        <v>59</v>
      </c>
      <c r="C59" s="50" t="s">
        <v>31</v>
      </c>
      <c r="D59" s="52"/>
      <c r="E59" s="52"/>
      <c r="F59" s="55">
        <v>20000</v>
      </c>
      <c r="G59" s="43">
        <f t="shared" si="2"/>
        <v>1000</v>
      </c>
      <c r="H59" s="43">
        <f t="shared" si="3"/>
        <v>21000</v>
      </c>
      <c r="I59" s="65" t="s">
        <v>60</v>
      </c>
      <c r="J59" s="65" t="s">
        <v>61</v>
      </c>
      <c r="K59" s="65" t="s">
        <v>62</v>
      </c>
      <c r="L59" s="65" t="s">
        <v>37</v>
      </c>
    </row>
    <row r="60" s="12" customFormat="1" ht="29" customHeight="1" spans="1:12">
      <c r="A60" s="50"/>
      <c r="B60" s="51" t="s">
        <v>59</v>
      </c>
      <c r="C60" s="50" t="s">
        <v>31</v>
      </c>
      <c r="D60" s="52"/>
      <c r="E60" s="52"/>
      <c r="F60" s="55">
        <v>26450</v>
      </c>
      <c r="G60" s="43">
        <f t="shared" si="2"/>
        <v>1322.5</v>
      </c>
      <c r="H60" s="43">
        <f t="shared" si="3"/>
        <v>27772.5</v>
      </c>
      <c r="I60" s="65" t="s">
        <v>63</v>
      </c>
      <c r="J60" s="65" t="s">
        <v>64</v>
      </c>
      <c r="K60" s="65" t="s">
        <v>65</v>
      </c>
      <c r="L60" s="65" t="s">
        <v>37</v>
      </c>
    </row>
    <row r="61" s="12" customFormat="1" ht="15" spans="1:12">
      <c r="A61" s="56" t="s">
        <v>66</v>
      </c>
      <c r="B61" s="57"/>
      <c r="C61" s="57"/>
      <c r="D61" s="52"/>
      <c r="E61" s="57"/>
      <c r="F61" s="55">
        <f>SUM(F8:F60)</f>
        <v>249950</v>
      </c>
      <c r="G61" s="43">
        <f t="shared" si="2"/>
        <v>12497.5</v>
      </c>
      <c r="H61" s="43">
        <f t="shared" si="3"/>
        <v>262447.5</v>
      </c>
      <c r="I61" s="66"/>
      <c r="J61" s="66"/>
      <c r="K61" s="66"/>
      <c r="L61" s="66"/>
    </row>
  </sheetData>
  <mergeCells count="36">
    <mergeCell ref="A1:L1"/>
    <mergeCell ref="A2:L2"/>
    <mergeCell ref="E3:F3"/>
    <mergeCell ref="E4:F4"/>
    <mergeCell ref="A8:A14"/>
    <mergeCell ref="A18:A24"/>
    <mergeCell ref="A28:A34"/>
    <mergeCell ref="A38:A44"/>
    <mergeCell ref="A48:A54"/>
    <mergeCell ref="B8:B14"/>
    <mergeCell ref="B18:B24"/>
    <mergeCell ref="B28:B34"/>
    <mergeCell ref="B38:B44"/>
    <mergeCell ref="B48:B54"/>
    <mergeCell ref="C8:C14"/>
    <mergeCell ref="C18:C24"/>
    <mergeCell ref="C28:C34"/>
    <mergeCell ref="C38:C44"/>
    <mergeCell ref="C48:C54"/>
    <mergeCell ref="D8:D14"/>
    <mergeCell ref="D18:D24"/>
    <mergeCell ref="D28:D34"/>
    <mergeCell ref="D38:D44"/>
    <mergeCell ref="D48:D54"/>
    <mergeCell ref="I8:I37"/>
    <mergeCell ref="I38:I47"/>
    <mergeCell ref="I48:I58"/>
    <mergeCell ref="J8:J37"/>
    <mergeCell ref="J38:J47"/>
    <mergeCell ref="J48:J58"/>
    <mergeCell ref="K8:K37"/>
    <mergeCell ref="K38:K47"/>
    <mergeCell ref="K48:K58"/>
    <mergeCell ref="L8:L37"/>
    <mergeCell ref="L38:L47"/>
    <mergeCell ref="L48:L58"/>
  </mergeCells>
  <pageMargins left="0.7" right="0.7" top="0.75" bottom="0.75" header="0.3" footer="0.3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5"/>
  <sheetViews>
    <sheetView topLeftCell="A35" workbookViewId="0">
      <selection activeCell="A76" sqref="A76"/>
    </sheetView>
  </sheetViews>
  <sheetFormatPr defaultColWidth="9" defaultRowHeight="13.5" outlineLevelCol="1"/>
  <cols>
    <col min="1" max="1" width="19.75" customWidth="1"/>
    <col min="2" max="2" width="29.25" customWidth="1"/>
  </cols>
  <sheetData>
    <row r="1" ht="67" customHeight="1" spans="1:2">
      <c r="A1" s="1" t="s">
        <v>67</v>
      </c>
      <c r="B1" s="2">
        <v>45662</v>
      </c>
    </row>
    <row r="2" ht="67" customHeight="1" spans="1:2">
      <c r="A2" s="1" t="s">
        <v>68</v>
      </c>
      <c r="B2" s="3"/>
    </row>
    <row r="3" ht="67" customHeight="1" spans="1:2">
      <c r="A3" s="1" t="s">
        <v>69</v>
      </c>
      <c r="B3" s="4" t="s">
        <v>31</v>
      </c>
    </row>
    <row r="4" ht="67" customHeight="1" spans="1:2">
      <c r="A4" s="1" t="s">
        <v>70</v>
      </c>
      <c r="B4" s="3" t="s">
        <v>71</v>
      </c>
    </row>
    <row r="5" ht="67" customHeight="1" spans="1:2">
      <c r="A5" s="1" t="s">
        <v>72</v>
      </c>
      <c r="B5" s="3" t="s">
        <v>73</v>
      </c>
    </row>
    <row r="6" ht="67" customHeight="1" spans="1:2">
      <c r="A6" s="1" t="s">
        <v>74</v>
      </c>
      <c r="B6" s="3" t="s">
        <v>75</v>
      </c>
    </row>
    <row r="8" ht="67" customHeight="1" spans="1:2">
      <c r="A8" s="1" t="s">
        <v>67</v>
      </c>
      <c r="B8" s="5">
        <v>45693</v>
      </c>
    </row>
    <row r="9" ht="67" customHeight="1" spans="1:2">
      <c r="A9" s="1" t="s">
        <v>68</v>
      </c>
      <c r="B9" s="3"/>
    </row>
    <row r="10" ht="67" customHeight="1" spans="1:2">
      <c r="A10" s="1" t="s">
        <v>69</v>
      </c>
      <c r="B10" s="4" t="s">
        <v>31</v>
      </c>
    </row>
    <row r="11" ht="67" customHeight="1" spans="1:2">
      <c r="A11" s="1" t="s">
        <v>70</v>
      </c>
      <c r="B11" s="3">
        <v>428</v>
      </c>
    </row>
    <row r="12" ht="67" customHeight="1" spans="1:2">
      <c r="A12" s="1" t="s">
        <v>72</v>
      </c>
      <c r="B12" s="3" t="s">
        <v>76</v>
      </c>
    </row>
    <row r="13" ht="67" customHeight="1" spans="1:2">
      <c r="A13" s="1" t="s">
        <v>74</v>
      </c>
      <c r="B13" s="3" t="s">
        <v>75</v>
      </c>
    </row>
    <row r="15" ht="67" customHeight="1" spans="1:2">
      <c r="A15" s="1" t="s">
        <v>67</v>
      </c>
      <c r="B15" s="6">
        <v>45721</v>
      </c>
    </row>
    <row r="16" ht="67" customHeight="1" spans="1:2">
      <c r="A16" s="1" t="s">
        <v>68</v>
      </c>
      <c r="B16" s="3"/>
    </row>
    <row r="17" ht="67" customHeight="1" spans="1:2">
      <c r="A17" s="1" t="s">
        <v>69</v>
      </c>
      <c r="B17" s="4" t="s">
        <v>31</v>
      </c>
    </row>
    <row r="18" ht="67" customHeight="1" spans="1:2">
      <c r="A18" s="1" t="s">
        <v>70</v>
      </c>
      <c r="B18" s="3">
        <v>800</v>
      </c>
    </row>
    <row r="19" ht="67" customHeight="1" spans="1:2">
      <c r="A19" s="1" t="s">
        <v>72</v>
      </c>
      <c r="B19" s="3" t="s">
        <v>77</v>
      </c>
    </row>
    <row r="20" ht="67" customHeight="1" spans="1:2">
      <c r="A20" s="1" t="s">
        <v>74</v>
      </c>
      <c r="B20" s="3" t="s">
        <v>75</v>
      </c>
    </row>
    <row r="22" ht="67" customHeight="1" spans="1:2">
      <c r="A22" s="1" t="s">
        <v>67</v>
      </c>
      <c r="B22" s="7">
        <v>45752</v>
      </c>
    </row>
    <row r="23" ht="67" customHeight="1" spans="1:2">
      <c r="A23" s="1" t="s">
        <v>68</v>
      </c>
      <c r="B23" s="3"/>
    </row>
    <row r="24" ht="67" customHeight="1" spans="1:2">
      <c r="A24" s="1" t="s">
        <v>69</v>
      </c>
      <c r="B24" s="4" t="s">
        <v>31</v>
      </c>
    </row>
    <row r="25" ht="67" customHeight="1" spans="1:2">
      <c r="A25" s="1" t="s">
        <v>70</v>
      </c>
      <c r="B25" s="3" t="s">
        <v>78</v>
      </c>
    </row>
    <row r="26" ht="67" customHeight="1" spans="1:2">
      <c r="A26" s="1" t="s">
        <v>72</v>
      </c>
      <c r="B26" s="3" t="s">
        <v>79</v>
      </c>
    </row>
    <row r="27" ht="67" customHeight="1" spans="1:2">
      <c r="A27" s="1" t="s">
        <v>74</v>
      </c>
      <c r="B27" s="3" t="s">
        <v>75</v>
      </c>
    </row>
    <row r="29" ht="67" customHeight="1" spans="1:2">
      <c r="A29" s="1" t="s">
        <v>67</v>
      </c>
      <c r="B29" s="8">
        <v>45782</v>
      </c>
    </row>
    <row r="30" ht="67" customHeight="1" spans="1:2">
      <c r="A30" s="1" t="s">
        <v>68</v>
      </c>
      <c r="B30" s="3"/>
    </row>
    <row r="31" ht="67" customHeight="1" spans="1:2">
      <c r="A31" s="1" t="s">
        <v>69</v>
      </c>
      <c r="B31" s="4" t="s">
        <v>31</v>
      </c>
    </row>
    <row r="32" ht="67" customHeight="1" spans="1:2">
      <c r="A32" s="1" t="s">
        <v>70</v>
      </c>
      <c r="B32" s="3" t="s">
        <v>78</v>
      </c>
    </row>
    <row r="33" ht="67" customHeight="1" spans="1:2">
      <c r="A33" s="1" t="s">
        <v>72</v>
      </c>
      <c r="B33" s="3" t="s">
        <v>80</v>
      </c>
    </row>
    <row r="34" ht="67" customHeight="1" spans="1:2">
      <c r="A34" s="1" t="s">
        <v>74</v>
      </c>
      <c r="B34" s="3" t="s">
        <v>75</v>
      </c>
    </row>
    <row r="41" spans="1:1">
      <c r="A41" s="67" t="s">
        <v>81</v>
      </c>
    </row>
    <row r="42" spans="1:1">
      <c r="A42" s="67" t="s">
        <v>82</v>
      </c>
    </row>
    <row r="43" spans="1:1">
      <c r="A43" s="67" t="s">
        <v>83</v>
      </c>
    </row>
    <row r="44" spans="1:1">
      <c r="A44" s="67" t="s">
        <v>84</v>
      </c>
    </row>
    <row r="45" spans="1:1">
      <c r="A45" s="67" t="s">
        <v>85</v>
      </c>
    </row>
    <row r="46" spans="1:1">
      <c r="A46" s="67" t="s">
        <v>86</v>
      </c>
    </row>
    <row r="47" spans="1:1">
      <c r="A47" s="67" t="s">
        <v>87</v>
      </c>
    </row>
    <row r="48" spans="1:1">
      <c r="A48" s="67" t="s">
        <v>88</v>
      </c>
    </row>
    <row r="49" spans="1:1">
      <c r="A49" s="67" t="s">
        <v>89</v>
      </c>
    </row>
    <row r="50" spans="1:1">
      <c r="A50" s="67" t="s">
        <v>90</v>
      </c>
    </row>
    <row r="51" spans="1:1">
      <c r="A51" s="67" t="s">
        <v>91</v>
      </c>
    </row>
    <row r="52" spans="1:1">
      <c r="A52" s="67" t="s">
        <v>92</v>
      </c>
    </row>
    <row r="53" spans="1:1">
      <c r="A53" s="67" t="s">
        <v>93</v>
      </c>
    </row>
    <row r="54" spans="1:1">
      <c r="A54" s="67" t="s">
        <v>94</v>
      </c>
    </row>
    <row r="55" spans="1:1">
      <c r="A55" s="67" t="s">
        <v>95</v>
      </c>
    </row>
    <row r="56" spans="1:1">
      <c r="A56" s="67" t="s">
        <v>96</v>
      </c>
    </row>
    <row r="57" spans="1:1">
      <c r="A57" s="67" t="s">
        <v>97</v>
      </c>
    </row>
    <row r="58" spans="1:1">
      <c r="A58" s="67" t="s">
        <v>98</v>
      </c>
    </row>
    <row r="59" spans="1:1">
      <c r="A59" s="67" t="s">
        <v>99</v>
      </c>
    </row>
    <row r="60" spans="1:1">
      <c r="A60" s="67" t="s">
        <v>100</v>
      </c>
    </row>
    <row r="61" spans="1:1">
      <c r="A61" s="67" t="s">
        <v>101</v>
      </c>
    </row>
    <row r="62" spans="1:1">
      <c r="A62" s="67" t="s">
        <v>102</v>
      </c>
    </row>
    <row r="63" spans="1:1">
      <c r="A63" s="67" t="s">
        <v>103</v>
      </c>
    </row>
    <row r="64" spans="1:1">
      <c r="A64" s="67" t="s">
        <v>104</v>
      </c>
    </row>
    <row r="65" spans="1:1">
      <c r="A65" s="67" t="s">
        <v>105</v>
      </c>
    </row>
    <row r="66" spans="1:1">
      <c r="A66" s="67" t="s">
        <v>106</v>
      </c>
    </row>
    <row r="67" spans="1:1">
      <c r="A67" s="67" t="s">
        <v>107</v>
      </c>
    </row>
    <row r="68" spans="1:1">
      <c r="A68" s="67" t="s">
        <v>108</v>
      </c>
    </row>
    <row r="69" spans="1:1">
      <c r="A69" s="67" t="s">
        <v>109</v>
      </c>
    </row>
    <row r="70" spans="1:1">
      <c r="A70" s="67" t="s">
        <v>110</v>
      </c>
    </row>
    <row r="71" spans="1:1">
      <c r="A71" s="67" t="s">
        <v>111</v>
      </c>
    </row>
    <row r="72" spans="1:1">
      <c r="A72" s="67" t="s">
        <v>112</v>
      </c>
    </row>
    <row r="73" spans="1:1">
      <c r="A73" s="67" t="s">
        <v>113</v>
      </c>
    </row>
    <row r="74" spans="1:1">
      <c r="A74" s="67" t="s">
        <v>114</v>
      </c>
    </row>
    <row r="75" spans="1:1">
      <c r="A75" s="67" t="s">
        <v>115</v>
      </c>
    </row>
  </sheetData>
  <pageMargins left="0.7" right="0.7" top="0.75" bottom="0.75" header="0.3" footer="0.3"/>
  <pageSetup paperSize="9" scale="3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2025-06-09T10:02:57Z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744B90EA728C49FC8E3F75AABEF24CA5_12</vt:lpwstr>
  </property>
</Properties>
</file>