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<sst xmlns="http://schemas.openxmlformats.org/spreadsheetml/2006/main" count="175" uniqueCount="64">
  <si>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</si>
  <si>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</si>
  <si>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</si>
  <si>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</si>
  <si>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SF3178176092737</t>
  </si>
  <si>
    <t>RYSE25060252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</si>
  <si>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</si>
  <si>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</si>
  <si>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</si>
  <si>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</si>
  <si>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</si>
  <si>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</si>
  <si>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</si>
  <si>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</si>
  <si>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</si>
  <si>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</si>
  <si>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</si>
  <si>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</si>
  <si>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</si>
  <si>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</si>
  <si>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</si>
  <si>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</si>
  <si>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</si>
  <si>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</si>
  <si>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</si>
  <si>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</si>
  <si>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</si>
  <si>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</si>
  <si>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</si>
  <si>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</si>
  <si>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80909-01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</si>
  <si>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</si>
  <si>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6795-046</t>
  </si>
  <si>
    <t>700</t>
  </si>
  <si>
    <t>S</t>
  </si>
  <si>
    <t>1/1</t>
  </si>
  <si>
    <t>19.6</t>
  </si>
  <si>
    <t>20</t>
  </si>
  <si>
    <t>30*40*50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</si>
  <si>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</si>
  <si>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</si>
  <si>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</si>
  <si>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</si>
  <si>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</si>
  <si>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</si>
  <si>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白色再生成分页洗标3
(component label)</t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</si>
  <si>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</si>
  <si>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</si>
  <si>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78733-01</t>
  </si>
  <si>
    <t>80617-01</t>
  </si>
  <si>
    <t>81390-01</t>
  </si>
  <si>
    <t>合计</t>
  </si>
  <si>
    <t>BESTING LIMITED</t>
  </si>
  <si>
    <t>STYLE NO.:6795/046（ACHIOTE）</t>
  </si>
  <si>
    <t>MADE IN CHINA TO BANGLADESH</t>
  </si>
  <si>
    <t>DES.：CARE LABEL</t>
  </si>
  <si>
    <t xml:space="preserve">COLOUR：Black letters on white back ground   </t>
  </si>
  <si>
    <t>QUANTITES:这拦做个表格尺码明细列清楚</t>
  </si>
  <si>
    <t>QUANTITES:103691PCS</t>
  </si>
  <si>
    <t>CARTON NO:1/1</t>
  </si>
  <si>
    <t>06795046700024</t>
  </si>
  <si>
    <t>06795046700031</t>
  </si>
  <si>
    <t>06795046700048</t>
  </si>
  <si>
    <t>06795046700055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</si>
</sst>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2</xdr:row>
      <xdr:rowOff>0</xdr:rowOff>
    </xdr:from>
    <xdr:to>
      <xdr:col>10</xdr:col>
      <xdr:colOff>38100</xdr:colOff>
      <xdr:row>4</xdr:row>
      <xdr:rowOff>285115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0" y="666750"/>
          <a:ext cx="2219325" cy="808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selection activeCell="G43" sqref="G43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45806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1296</v>
      </c>
      <c r="G8" s="39">
        <f>F8*0.05</f>
        <v>64.8</v>
      </c>
      <c r="H8" s="39">
        <f>F8+G8</f>
        <v>1360.8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2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1814</v>
      </c>
      <c r="G9" s="39">
        <f t="shared" ref="G9:G48" si="0">F9*0.05</f>
        <v>90.7</v>
      </c>
      <c r="H9" s="39">
        <f t="shared" ref="H9:H48" si="1">F9+G9</f>
        <v>1904.7</v>
      </c>
      <c r="I9" s="49"/>
      <c r="J9" s="50"/>
      <c r="K9" s="50"/>
      <c r="L9" s="50"/>
      <c r="M9" s="51"/>
      <c r="N9" s="51"/>
      <c r="O9" s="51"/>
      <c r="P9" s="51"/>
      <c r="Q9" s="52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1104</v>
      </c>
      <c r="G10" s="39">
        <f t="shared" si="0"/>
        <v>55.2</v>
      </c>
      <c r="H10" s="39">
        <f t="shared" si="1"/>
        <v>1159.2</v>
      </c>
      <c r="I10" s="49"/>
      <c r="J10" s="50"/>
      <c r="K10" s="50"/>
      <c r="L10" s="50"/>
      <c r="M10" s="51"/>
      <c r="N10" s="51"/>
      <c r="O10" s="51"/>
      <c r="P10" s="51"/>
      <c r="Q10" s="52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586</v>
      </c>
      <c r="G11" s="39">
        <f t="shared" si="0"/>
        <v>29.3</v>
      </c>
      <c r="H11" s="39">
        <f t="shared" si="1"/>
        <v>615.3</v>
      </c>
      <c r="I11" s="49"/>
      <c r="J11" s="50"/>
      <c r="K11" s="50"/>
      <c r="L11" s="50"/>
      <c r="M11" s="51"/>
      <c r="N11" s="51"/>
      <c r="O11" s="51"/>
      <c r="P11" s="51"/>
      <c r="Q11" s="52"/>
    </row>
    <row r="12" s="4" customFormat="1" ht="30" spans="1:17">
      <c r="A12" s="40" t="s">
        <v>30</v>
      </c>
      <c r="B12" s="35" t="s">
        <v>42</v>
      </c>
      <c r="C12" s="36" t="s">
        <v>32</v>
      </c>
      <c r="D12" s="37" t="s">
        <v>33</v>
      </c>
      <c r="E12" s="41"/>
      <c r="F12" s="42">
        <f>SUM(F8:F11)</f>
        <v>4800</v>
      </c>
      <c r="G12" s="39">
        <f t="shared" si="0"/>
        <v>240</v>
      </c>
      <c r="H12" s="39">
        <f t="shared" si="1"/>
        <v>5040</v>
      </c>
      <c r="I12" s="49"/>
      <c r="J12" s="50"/>
      <c r="K12" s="50"/>
      <c r="L12" s="50"/>
      <c r="M12" s="52"/>
      <c r="N12" s="51"/>
      <c r="O12" s="52"/>
      <c r="P12" s="51"/>
      <c r="Q12" s="52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 t="shared" ref="F13:F16" si="2">SUM(F12:F12)</f>
        <v>4800</v>
      </c>
      <c r="G13" s="39">
        <f t="shared" si="0"/>
        <v>240</v>
      </c>
      <c r="H13" s="39">
        <f t="shared" si="1"/>
        <v>5040</v>
      </c>
      <c r="I13" s="49"/>
      <c r="J13" s="50"/>
      <c r="K13" s="50"/>
      <c r="L13" s="50"/>
      <c r="Q13" s="52"/>
    </row>
    <row r="14" s="4" customFormat="1" ht="30" spans="1:17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 t="shared" si="2"/>
        <v>4800</v>
      </c>
      <c r="G14" s="39">
        <f t="shared" si="0"/>
        <v>240</v>
      </c>
      <c r="H14" s="39">
        <f t="shared" si="1"/>
        <v>5040</v>
      </c>
      <c r="I14" s="49"/>
      <c r="J14" s="50"/>
      <c r="K14" s="50"/>
      <c r="L14" s="50"/>
      <c r="Q14" s="52"/>
    </row>
    <row r="15" s="4" customFormat="1" ht="27" spans="1:17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 t="shared" si="2"/>
        <v>4800</v>
      </c>
      <c r="G15" s="39">
        <f t="shared" si="0"/>
        <v>240</v>
      </c>
      <c r="H15" s="39">
        <f t="shared" si="1"/>
        <v>5040</v>
      </c>
      <c r="I15" s="49"/>
      <c r="J15" s="50"/>
      <c r="K15" s="50"/>
      <c r="L15" s="50"/>
      <c r="Q15" s="52"/>
    </row>
    <row r="16" s="4" customFormat="1" ht="30" spans="1:17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 t="shared" si="2"/>
        <v>4800</v>
      </c>
      <c r="G16" s="39">
        <f t="shared" si="0"/>
        <v>240</v>
      </c>
      <c r="H16" s="39">
        <f t="shared" si="1"/>
        <v>5040</v>
      </c>
      <c r="I16" s="49"/>
      <c r="J16" s="50"/>
      <c r="K16" s="50"/>
      <c r="L16" s="50"/>
      <c r="Q16" s="52"/>
    </row>
    <row r="17" s="4" customFormat="1" ht="30" spans="1:17">
      <c r="A17" s="40" t="s">
        <v>30</v>
      </c>
      <c r="B17" s="35" t="s">
        <v>47</v>
      </c>
      <c r="C17" s="36" t="s">
        <v>32</v>
      </c>
      <c r="D17" s="37" t="s">
        <v>33</v>
      </c>
      <c r="E17" s="41"/>
      <c r="F17" s="42">
        <f>SUM(F13:F13)</f>
        <v>4800</v>
      </c>
      <c r="G17" s="39">
        <f t="shared" si="0"/>
        <v>240</v>
      </c>
      <c r="H17" s="39">
        <f t="shared" si="1"/>
        <v>5040</v>
      </c>
      <c r="I17" s="49"/>
      <c r="J17" s="50"/>
      <c r="K17" s="50"/>
      <c r="L17" s="50"/>
      <c r="Q17" s="52"/>
    </row>
    <row r="18" s="4" customFormat="1" ht="20" customHeight="1" spans="1:17">
      <c r="A18" s="34" t="s">
        <v>48</v>
      </c>
      <c r="B18" s="35" t="s">
        <v>31</v>
      </c>
      <c r="C18" s="36" t="s">
        <v>32</v>
      </c>
      <c r="D18" s="37" t="s">
        <v>33</v>
      </c>
      <c r="E18" s="38" t="s">
        <v>34</v>
      </c>
      <c r="F18" s="39">
        <v>1350</v>
      </c>
      <c r="G18" s="39">
        <f t="shared" si="0"/>
        <v>67.5</v>
      </c>
      <c r="H18" s="39">
        <f t="shared" si="1"/>
        <v>1417.5</v>
      </c>
      <c r="I18" s="49"/>
      <c r="J18" s="50"/>
      <c r="K18" s="50"/>
      <c r="L18" s="50"/>
      <c r="M18" s="51"/>
      <c r="N18" s="51"/>
      <c r="O18" s="51"/>
      <c r="P18" s="51"/>
      <c r="Q18" s="52"/>
    </row>
    <row r="19" s="4" customFormat="1" ht="20" customHeight="1" spans="1:17">
      <c r="A19" s="34"/>
      <c r="B19" s="35"/>
      <c r="C19" s="36"/>
      <c r="D19" s="37"/>
      <c r="E19" s="38" t="s">
        <v>39</v>
      </c>
      <c r="F19" s="39">
        <v>1890</v>
      </c>
      <c r="G19" s="39">
        <f t="shared" si="0"/>
        <v>94.5</v>
      </c>
      <c r="H19" s="39">
        <f t="shared" si="1"/>
        <v>1984.5</v>
      </c>
      <c r="I19" s="49"/>
      <c r="J19" s="50"/>
      <c r="K19" s="50"/>
      <c r="L19" s="50"/>
      <c r="M19" s="51"/>
      <c r="N19" s="51"/>
      <c r="O19" s="51"/>
      <c r="P19" s="51"/>
      <c r="Q19" s="52"/>
    </row>
    <row r="20" s="4" customFormat="1" ht="20" customHeight="1" spans="1:17">
      <c r="A20" s="34"/>
      <c r="B20" s="35"/>
      <c r="C20" s="36"/>
      <c r="D20" s="37"/>
      <c r="E20" s="38" t="s">
        <v>40</v>
      </c>
      <c r="F20" s="39">
        <v>1150</v>
      </c>
      <c r="G20" s="39">
        <f t="shared" si="0"/>
        <v>57.5</v>
      </c>
      <c r="H20" s="39">
        <f t="shared" si="1"/>
        <v>1207.5</v>
      </c>
      <c r="I20" s="49"/>
      <c r="J20" s="50"/>
      <c r="K20" s="50"/>
      <c r="L20" s="50"/>
      <c r="M20" s="51"/>
      <c r="N20" s="51"/>
      <c r="O20" s="51"/>
      <c r="P20" s="51"/>
      <c r="Q20" s="52"/>
    </row>
    <row r="21" s="4" customFormat="1" ht="20" customHeight="1" spans="1:17">
      <c r="A21" s="34"/>
      <c r="B21" s="35"/>
      <c r="C21" s="36"/>
      <c r="D21" s="37"/>
      <c r="E21" s="38" t="s">
        <v>41</v>
      </c>
      <c r="F21" s="39">
        <v>610</v>
      </c>
      <c r="G21" s="39">
        <f t="shared" si="0"/>
        <v>30.5</v>
      </c>
      <c r="H21" s="39">
        <f t="shared" si="1"/>
        <v>640.5</v>
      </c>
      <c r="I21" s="49"/>
      <c r="J21" s="50"/>
      <c r="K21" s="50"/>
      <c r="L21" s="50"/>
      <c r="M21" s="51"/>
      <c r="N21" s="51"/>
      <c r="O21" s="51"/>
      <c r="P21" s="51"/>
      <c r="Q21" s="52"/>
    </row>
    <row r="22" s="4" customFormat="1" ht="30" spans="1:17">
      <c r="A22" s="40" t="s">
        <v>48</v>
      </c>
      <c r="B22" s="35" t="s">
        <v>42</v>
      </c>
      <c r="C22" s="36" t="s">
        <v>32</v>
      </c>
      <c r="D22" s="37" t="s">
        <v>33</v>
      </c>
      <c r="E22" s="41"/>
      <c r="F22" s="42">
        <f>SUM(F18:F21)</f>
        <v>5000</v>
      </c>
      <c r="G22" s="39">
        <f t="shared" si="0"/>
        <v>250</v>
      </c>
      <c r="H22" s="39">
        <f t="shared" si="1"/>
        <v>5250</v>
      </c>
      <c r="I22" s="49"/>
      <c r="J22" s="50"/>
      <c r="K22" s="50"/>
      <c r="L22" s="50"/>
      <c r="M22" s="52"/>
      <c r="N22" s="51"/>
      <c r="O22" s="52"/>
      <c r="P22" s="51"/>
      <c r="Q22" s="52"/>
    </row>
    <row r="23" s="4" customFormat="1" ht="30" spans="1:17">
      <c r="A23" s="40" t="s">
        <v>48</v>
      </c>
      <c r="B23" s="35" t="s">
        <v>43</v>
      </c>
      <c r="C23" s="36" t="s">
        <v>32</v>
      </c>
      <c r="D23" s="37" t="s">
        <v>33</v>
      </c>
      <c r="E23" s="41"/>
      <c r="F23" s="42">
        <f t="shared" ref="F23:F26" si="3">SUM(F22:F22)</f>
        <v>5000</v>
      </c>
      <c r="G23" s="39">
        <f t="shared" si="0"/>
        <v>250</v>
      </c>
      <c r="H23" s="39">
        <f t="shared" si="1"/>
        <v>5250</v>
      </c>
      <c r="I23" s="49"/>
      <c r="J23" s="50"/>
      <c r="K23" s="50"/>
      <c r="L23" s="50"/>
      <c r="Q23" s="52"/>
    </row>
    <row r="24" s="4" customFormat="1" ht="30" spans="1:17">
      <c r="A24" s="40" t="s">
        <v>48</v>
      </c>
      <c r="B24" s="35" t="s">
        <v>44</v>
      </c>
      <c r="C24" s="36" t="s">
        <v>32</v>
      </c>
      <c r="D24" s="37" t="s">
        <v>33</v>
      </c>
      <c r="E24" s="41"/>
      <c r="F24" s="42">
        <f t="shared" si="3"/>
        <v>5000</v>
      </c>
      <c r="G24" s="39">
        <f t="shared" si="0"/>
        <v>250</v>
      </c>
      <c r="H24" s="39">
        <f t="shared" si="1"/>
        <v>5250</v>
      </c>
      <c r="I24" s="49"/>
      <c r="J24" s="50"/>
      <c r="K24" s="50"/>
      <c r="L24" s="50"/>
      <c r="Q24" s="52"/>
    </row>
    <row r="25" s="4" customFormat="1" ht="27" spans="1:17">
      <c r="A25" s="40" t="s">
        <v>48</v>
      </c>
      <c r="B25" s="35" t="s">
        <v>45</v>
      </c>
      <c r="C25" s="36" t="s">
        <v>32</v>
      </c>
      <c r="D25" s="37" t="s">
        <v>33</v>
      </c>
      <c r="E25" s="41"/>
      <c r="F25" s="42">
        <f t="shared" si="3"/>
        <v>5000</v>
      </c>
      <c r="G25" s="39">
        <f t="shared" si="0"/>
        <v>250</v>
      </c>
      <c r="H25" s="39">
        <f t="shared" si="1"/>
        <v>5250</v>
      </c>
      <c r="I25" s="49"/>
      <c r="J25" s="50"/>
      <c r="K25" s="50"/>
      <c r="L25" s="50"/>
      <c r="Q25" s="52"/>
    </row>
    <row r="26" s="4" customFormat="1" ht="30" spans="1:17">
      <c r="A26" s="40" t="s">
        <v>48</v>
      </c>
      <c r="B26" s="35" t="s">
        <v>46</v>
      </c>
      <c r="C26" s="36" t="s">
        <v>32</v>
      </c>
      <c r="D26" s="37" t="s">
        <v>33</v>
      </c>
      <c r="E26" s="41"/>
      <c r="F26" s="42">
        <f t="shared" si="3"/>
        <v>5000</v>
      </c>
      <c r="G26" s="39">
        <f t="shared" si="0"/>
        <v>250</v>
      </c>
      <c r="H26" s="39">
        <f t="shared" si="1"/>
        <v>5250</v>
      </c>
      <c r="I26" s="49"/>
      <c r="J26" s="50"/>
      <c r="K26" s="50"/>
      <c r="L26" s="50"/>
      <c r="Q26" s="52"/>
    </row>
    <row r="27" s="4" customFormat="1" ht="30" spans="1:17">
      <c r="A27" s="40" t="s">
        <v>48</v>
      </c>
      <c r="B27" s="35" t="s">
        <v>47</v>
      </c>
      <c r="C27" s="36" t="s">
        <v>32</v>
      </c>
      <c r="D27" s="37" t="s">
        <v>33</v>
      </c>
      <c r="E27" s="41"/>
      <c r="F27" s="42">
        <f>SUM(F23:F23)</f>
        <v>5000</v>
      </c>
      <c r="G27" s="39">
        <f t="shared" si="0"/>
        <v>250</v>
      </c>
      <c r="H27" s="39">
        <f t="shared" si="1"/>
        <v>5250</v>
      </c>
      <c r="I27" s="49"/>
      <c r="J27" s="50"/>
      <c r="K27" s="50"/>
      <c r="L27" s="50"/>
      <c r="Q27" s="52"/>
    </row>
    <row r="28" s="4" customFormat="1" ht="20" customHeight="1" spans="1:17">
      <c r="A28" s="34" t="s">
        <v>49</v>
      </c>
      <c r="B28" s="35" t="s">
        <v>31</v>
      </c>
      <c r="C28" s="36" t="s">
        <v>32</v>
      </c>
      <c r="D28" s="37" t="s">
        <v>33</v>
      </c>
      <c r="E28" s="38" t="s">
        <v>34</v>
      </c>
      <c r="F28" s="39">
        <v>1350</v>
      </c>
      <c r="G28" s="39">
        <f t="shared" si="0"/>
        <v>67.5</v>
      </c>
      <c r="H28" s="39">
        <f t="shared" si="1"/>
        <v>1417.5</v>
      </c>
      <c r="I28" s="49"/>
      <c r="J28" s="50"/>
      <c r="K28" s="50"/>
      <c r="L28" s="50"/>
      <c r="M28" s="51"/>
      <c r="N28" s="51"/>
      <c r="O28" s="51"/>
      <c r="P28" s="51"/>
      <c r="Q28" s="52"/>
    </row>
    <row r="29" s="4" customFormat="1" ht="20" customHeight="1" spans="1:17">
      <c r="A29" s="34"/>
      <c r="B29" s="35"/>
      <c r="C29" s="36"/>
      <c r="D29" s="37"/>
      <c r="E29" s="38" t="s">
        <v>39</v>
      </c>
      <c r="F29" s="39">
        <v>1890</v>
      </c>
      <c r="G29" s="39">
        <f t="shared" si="0"/>
        <v>94.5</v>
      </c>
      <c r="H29" s="39">
        <f t="shared" si="1"/>
        <v>1984.5</v>
      </c>
      <c r="I29" s="49"/>
      <c r="J29" s="50"/>
      <c r="K29" s="50"/>
      <c r="L29" s="50"/>
      <c r="M29" s="51"/>
      <c r="N29" s="51"/>
      <c r="O29" s="51"/>
      <c r="P29" s="51"/>
      <c r="Q29" s="52"/>
    </row>
    <row r="30" s="4" customFormat="1" ht="20" customHeight="1" spans="1:17">
      <c r="A30" s="34"/>
      <c r="B30" s="35"/>
      <c r="C30" s="36"/>
      <c r="D30" s="37"/>
      <c r="E30" s="38" t="s">
        <v>40</v>
      </c>
      <c r="F30" s="39">
        <v>1150</v>
      </c>
      <c r="G30" s="39">
        <f t="shared" si="0"/>
        <v>57.5</v>
      </c>
      <c r="H30" s="39">
        <f t="shared" si="1"/>
        <v>1207.5</v>
      </c>
      <c r="I30" s="49"/>
      <c r="J30" s="50"/>
      <c r="K30" s="50"/>
      <c r="L30" s="50"/>
      <c r="M30" s="51"/>
      <c r="N30" s="51"/>
      <c r="O30" s="51"/>
      <c r="P30" s="51"/>
      <c r="Q30" s="52"/>
    </row>
    <row r="31" s="4" customFormat="1" ht="20" customHeight="1" spans="1:17">
      <c r="A31" s="34"/>
      <c r="B31" s="35"/>
      <c r="C31" s="36"/>
      <c r="D31" s="37"/>
      <c r="E31" s="38" t="s">
        <v>41</v>
      </c>
      <c r="F31" s="39">
        <v>610</v>
      </c>
      <c r="G31" s="39">
        <f t="shared" si="0"/>
        <v>30.5</v>
      </c>
      <c r="H31" s="39">
        <f t="shared" si="1"/>
        <v>640.5</v>
      </c>
      <c r="I31" s="49"/>
      <c r="J31" s="50"/>
      <c r="K31" s="50"/>
      <c r="L31" s="50"/>
      <c r="M31" s="51"/>
      <c r="N31" s="51"/>
      <c r="O31" s="51"/>
      <c r="P31" s="51"/>
      <c r="Q31" s="52"/>
    </row>
    <row r="32" s="4" customFormat="1" ht="30" spans="1:17">
      <c r="A32" s="40" t="s">
        <v>49</v>
      </c>
      <c r="B32" s="35" t="s">
        <v>42</v>
      </c>
      <c r="C32" s="36" t="s">
        <v>32</v>
      </c>
      <c r="D32" s="37" t="s">
        <v>33</v>
      </c>
      <c r="E32" s="41"/>
      <c r="F32" s="42">
        <f>SUM(F28:F31)</f>
        <v>5000</v>
      </c>
      <c r="G32" s="39">
        <f t="shared" si="0"/>
        <v>250</v>
      </c>
      <c r="H32" s="39">
        <f t="shared" si="1"/>
        <v>5250</v>
      </c>
      <c r="I32" s="49"/>
      <c r="J32" s="50"/>
      <c r="K32" s="50"/>
      <c r="L32" s="50"/>
      <c r="M32" s="52"/>
      <c r="N32" s="51"/>
      <c r="O32" s="52"/>
      <c r="P32" s="51"/>
      <c r="Q32" s="52"/>
    </row>
    <row r="33" s="4" customFormat="1" ht="30" spans="1:17">
      <c r="A33" s="40" t="s">
        <v>49</v>
      </c>
      <c r="B33" s="35" t="s">
        <v>43</v>
      </c>
      <c r="C33" s="36" t="s">
        <v>32</v>
      </c>
      <c r="D33" s="37" t="s">
        <v>33</v>
      </c>
      <c r="E33" s="41"/>
      <c r="F33" s="42">
        <f t="shared" ref="F33:F36" si="4">SUM(F32:F32)</f>
        <v>5000</v>
      </c>
      <c r="G33" s="39">
        <f t="shared" si="0"/>
        <v>250</v>
      </c>
      <c r="H33" s="39">
        <f t="shared" si="1"/>
        <v>5250</v>
      </c>
      <c r="I33" s="49"/>
      <c r="J33" s="50"/>
      <c r="K33" s="50"/>
      <c r="L33" s="50"/>
      <c r="Q33" s="52"/>
    </row>
    <row r="34" s="4" customFormat="1" ht="30" spans="1:17">
      <c r="A34" s="40" t="s">
        <v>49</v>
      </c>
      <c r="B34" s="35" t="s">
        <v>44</v>
      </c>
      <c r="C34" s="36" t="s">
        <v>32</v>
      </c>
      <c r="D34" s="37" t="s">
        <v>33</v>
      </c>
      <c r="E34" s="41"/>
      <c r="F34" s="42">
        <f t="shared" si="4"/>
        <v>5000</v>
      </c>
      <c r="G34" s="39">
        <f t="shared" si="0"/>
        <v>250</v>
      </c>
      <c r="H34" s="39">
        <f t="shared" si="1"/>
        <v>5250</v>
      </c>
      <c r="I34" s="49"/>
      <c r="J34" s="50"/>
      <c r="K34" s="50"/>
      <c r="L34" s="50"/>
      <c r="Q34" s="52"/>
    </row>
    <row r="35" s="4" customFormat="1" ht="27" spans="1:17">
      <c r="A35" s="40" t="s">
        <v>49</v>
      </c>
      <c r="B35" s="35" t="s">
        <v>45</v>
      </c>
      <c r="C35" s="36" t="s">
        <v>32</v>
      </c>
      <c r="D35" s="37" t="s">
        <v>33</v>
      </c>
      <c r="E35" s="41"/>
      <c r="F35" s="42">
        <f t="shared" si="4"/>
        <v>5000</v>
      </c>
      <c r="G35" s="39">
        <f t="shared" si="0"/>
        <v>250</v>
      </c>
      <c r="H35" s="39">
        <f t="shared" si="1"/>
        <v>5250</v>
      </c>
      <c r="I35" s="49"/>
      <c r="J35" s="50"/>
      <c r="K35" s="50"/>
      <c r="L35" s="50"/>
      <c r="Q35" s="52"/>
    </row>
    <row r="36" s="4" customFormat="1" ht="30" spans="1:17">
      <c r="A36" s="40" t="s">
        <v>49</v>
      </c>
      <c r="B36" s="35" t="s">
        <v>46</v>
      </c>
      <c r="C36" s="36" t="s">
        <v>32</v>
      </c>
      <c r="D36" s="37" t="s">
        <v>33</v>
      </c>
      <c r="E36" s="41"/>
      <c r="F36" s="42">
        <f t="shared" si="4"/>
        <v>5000</v>
      </c>
      <c r="G36" s="39">
        <f t="shared" si="0"/>
        <v>250</v>
      </c>
      <c r="H36" s="39">
        <f t="shared" si="1"/>
        <v>5250</v>
      </c>
      <c r="I36" s="49"/>
      <c r="J36" s="50"/>
      <c r="K36" s="50"/>
      <c r="L36" s="50"/>
      <c r="Q36" s="52"/>
    </row>
    <row r="37" s="4" customFormat="1" ht="30" spans="1:17">
      <c r="A37" s="40" t="s">
        <v>49</v>
      </c>
      <c r="B37" s="35" t="s">
        <v>47</v>
      </c>
      <c r="C37" s="36" t="s">
        <v>32</v>
      </c>
      <c r="D37" s="37" t="s">
        <v>33</v>
      </c>
      <c r="E37" s="41"/>
      <c r="F37" s="42">
        <f>SUM(F33:F33)</f>
        <v>5000</v>
      </c>
      <c r="G37" s="39">
        <f t="shared" si="0"/>
        <v>250</v>
      </c>
      <c r="H37" s="39">
        <f t="shared" si="1"/>
        <v>5250</v>
      </c>
      <c r="I37" s="49"/>
      <c r="J37" s="50"/>
      <c r="K37" s="50"/>
      <c r="L37" s="50"/>
      <c r="Q37" s="52"/>
    </row>
    <row r="38" s="4" customFormat="1" ht="20" customHeight="1" spans="1:17">
      <c r="A38" s="34" t="s">
        <v>50</v>
      </c>
      <c r="B38" s="35" t="s">
        <v>31</v>
      </c>
      <c r="C38" s="36" t="s">
        <v>32</v>
      </c>
      <c r="D38" s="37" t="s">
        <v>33</v>
      </c>
      <c r="E38" s="38" t="s">
        <v>34</v>
      </c>
      <c r="F38" s="39">
        <v>1</v>
      </c>
      <c r="G38" s="39">
        <f t="shared" si="0"/>
        <v>0.05</v>
      </c>
      <c r="H38" s="39">
        <f t="shared" si="1"/>
        <v>1.05</v>
      </c>
      <c r="I38" s="49"/>
      <c r="J38" s="50"/>
      <c r="K38" s="50"/>
      <c r="L38" s="50"/>
      <c r="M38" s="51"/>
      <c r="N38" s="51"/>
      <c r="O38" s="51"/>
      <c r="P38" s="51"/>
      <c r="Q38" s="52"/>
    </row>
    <row r="39" s="4" customFormat="1" ht="20" customHeight="1" spans="1:17">
      <c r="A39" s="34"/>
      <c r="B39" s="35"/>
      <c r="C39" s="36"/>
      <c r="D39" s="37"/>
      <c r="E39" s="38" t="s">
        <v>39</v>
      </c>
      <c r="F39" s="39">
        <v>6</v>
      </c>
      <c r="G39" s="39">
        <f t="shared" si="0"/>
        <v>0.3</v>
      </c>
      <c r="H39" s="39">
        <f t="shared" si="1"/>
        <v>6.3</v>
      </c>
      <c r="I39" s="49"/>
      <c r="J39" s="50"/>
      <c r="K39" s="50"/>
      <c r="L39" s="50"/>
      <c r="M39" s="51"/>
      <c r="N39" s="51"/>
      <c r="O39" s="51"/>
      <c r="P39" s="51"/>
      <c r="Q39" s="52"/>
    </row>
    <row r="40" s="4" customFormat="1" ht="20" customHeight="1" spans="1:17">
      <c r="A40" s="34"/>
      <c r="B40" s="35"/>
      <c r="C40" s="36"/>
      <c r="D40" s="37"/>
      <c r="E40" s="38" t="s">
        <v>40</v>
      </c>
      <c r="F40" s="39">
        <v>5</v>
      </c>
      <c r="G40" s="39">
        <f t="shared" si="0"/>
        <v>0.25</v>
      </c>
      <c r="H40" s="39">
        <f t="shared" si="1"/>
        <v>5.25</v>
      </c>
      <c r="I40" s="49"/>
      <c r="J40" s="50"/>
      <c r="K40" s="50"/>
      <c r="L40" s="50"/>
      <c r="M40" s="51"/>
      <c r="N40" s="51"/>
      <c r="O40" s="51"/>
      <c r="P40" s="51"/>
      <c r="Q40" s="52"/>
    </row>
    <row r="41" s="4" customFormat="1" ht="20" customHeight="1" spans="1:17">
      <c r="A41" s="34"/>
      <c r="B41" s="35"/>
      <c r="C41" s="36"/>
      <c r="D41" s="37"/>
      <c r="E41" s="38" t="s">
        <v>41</v>
      </c>
      <c r="F41" s="39">
        <v>1</v>
      </c>
      <c r="G41" s="39">
        <f t="shared" si="0"/>
        <v>0.05</v>
      </c>
      <c r="H41" s="39">
        <f t="shared" si="1"/>
        <v>1.05</v>
      </c>
      <c r="I41" s="49"/>
      <c r="J41" s="50"/>
      <c r="K41" s="50"/>
      <c r="L41" s="50"/>
      <c r="M41" s="51"/>
      <c r="N41" s="51"/>
      <c r="O41" s="51"/>
      <c r="P41" s="51"/>
      <c r="Q41" s="52"/>
    </row>
    <row r="42" s="4" customFormat="1" ht="30" spans="1:17">
      <c r="A42" s="40" t="s">
        <v>50</v>
      </c>
      <c r="B42" s="35" t="s">
        <v>42</v>
      </c>
      <c r="C42" s="36" t="s">
        <v>32</v>
      </c>
      <c r="D42" s="37" t="s">
        <v>33</v>
      </c>
      <c r="E42" s="41"/>
      <c r="F42" s="42">
        <f>SUM(F38:F41)</f>
        <v>13</v>
      </c>
      <c r="G42" s="39">
        <f t="shared" si="0"/>
        <v>0.65</v>
      </c>
      <c r="H42" s="39">
        <f t="shared" si="1"/>
        <v>13.65</v>
      </c>
      <c r="I42" s="49"/>
      <c r="J42" s="50"/>
      <c r="K42" s="50"/>
      <c r="L42" s="50"/>
      <c r="M42" s="52"/>
      <c r="N42" s="51"/>
      <c r="O42" s="52"/>
      <c r="P42" s="51"/>
      <c r="Q42" s="52"/>
    </row>
    <row r="43" s="4" customFormat="1" ht="30" spans="1:17">
      <c r="A43" s="40" t="s">
        <v>50</v>
      </c>
      <c r="B43" s="35" t="s">
        <v>43</v>
      </c>
      <c r="C43" s="36" t="s">
        <v>32</v>
      </c>
      <c r="D43" s="37" t="s">
        <v>33</v>
      </c>
      <c r="E43" s="41"/>
      <c r="F43" s="42">
        <f t="shared" ref="F43:F46" si="5">SUM(F42:F42)</f>
        <v>13</v>
      </c>
      <c r="G43" s="39">
        <f t="shared" si="0"/>
        <v>0.65</v>
      </c>
      <c r="H43" s="39">
        <f t="shared" si="1"/>
        <v>13.65</v>
      </c>
      <c r="I43" s="49"/>
      <c r="J43" s="50"/>
      <c r="K43" s="50"/>
      <c r="L43" s="50"/>
      <c r="Q43" s="52"/>
    </row>
    <row r="44" s="4" customFormat="1" ht="30" spans="1:17">
      <c r="A44" s="40" t="s">
        <v>50</v>
      </c>
      <c r="B44" s="35" t="s">
        <v>44</v>
      </c>
      <c r="C44" s="36" t="s">
        <v>32</v>
      </c>
      <c r="D44" s="37" t="s">
        <v>33</v>
      </c>
      <c r="E44" s="41"/>
      <c r="F44" s="42">
        <f t="shared" si="5"/>
        <v>13</v>
      </c>
      <c r="G44" s="39">
        <f t="shared" si="0"/>
        <v>0.65</v>
      </c>
      <c r="H44" s="39">
        <f t="shared" si="1"/>
        <v>13.65</v>
      </c>
      <c r="I44" s="49"/>
      <c r="J44" s="50"/>
      <c r="K44" s="50"/>
      <c r="L44" s="50"/>
      <c r="Q44" s="52"/>
    </row>
    <row r="45" s="4" customFormat="1" ht="27" spans="1:17">
      <c r="A45" s="40" t="s">
        <v>50</v>
      </c>
      <c r="B45" s="35" t="s">
        <v>45</v>
      </c>
      <c r="C45" s="36" t="s">
        <v>32</v>
      </c>
      <c r="D45" s="37" t="s">
        <v>33</v>
      </c>
      <c r="E45" s="41"/>
      <c r="F45" s="42">
        <f t="shared" si="5"/>
        <v>13</v>
      </c>
      <c r="G45" s="39">
        <f t="shared" si="0"/>
        <v>0.65</v>
      </c>
      <c r="H45" s="39">
        <f t="shared" si="1"/>
        <v>13.65</v>
      </c>
      <c r="I45" s="49"/>
      <c r="J45" s="50"/>
      <c r="K45" s="50"/>
      <c r="L45" s="50"/>
      <c r="Q45" s="52"/>
    </row>
    <row r="46" s="4" customFormat="1" ht="30" spans="1:17">
      <c r="A46" s="40" t="s">
        <v>50</v>
      </c>
      <c r="B46" s="35" t="s">
        <v>46</v>
      </c>
      <c r="C46" s="36" t="s">
        <v>32</v>
      </c>
      <c r="D46" s="37" t="s">
        <v>33</v>
      </c>
      <c r="E46" s="41"/>
      <c r="F46" s="42">
        <f t="shared" si="5"/>
        <v>13</v>
      </c>
      <c r="G46" s="39">
        <f t="shared" si="0"/>
        <v>0.65</v>
      </c>
      <c r="H46" s="39">
        <f t="shared" si="1"/>
        <v>13.65</v>
      </c>
      <c r="I46" s="49"/>
      <c r="J46" s="50"/>
      <c r="K46" s="50"/>
      <c r="L46" s="50"/>
      <c r="Q46" s="52"/>
    </row>
    <row r="47" s="4" customFormat="1" ht="30" spans="1:17">
      <c r="A47" s="40" t="s">
        <v>50</v>
      </c>
      <c r="B47" s="35" t="s">
        <v>47</v>
      </c>
      <c r="C47" s="36" t="s">
        <v>32</v>
      </c>
      <c r="D47" s="37" t="s">
        <v>33</v>
      </c>
      <c r="E47" s="41"/>
      <c r="F47" s="42">
        <f>SUM(F43:F43)</f>
        <v>13</v>
      </c>
      <c r="G47" s="39">
        <f t="shared" si="0"/>
        <v>0.65</v>
      </c>
      <c r="H47" s="39">
        <f t="shared" si="1"/>
        <v>13.65</v>
      </c>
      <c r="I47" s="49"/>
      <c r="J47" s="50"/>
      <c r="K47" s="50"/>
      <c r="L47" s="50"/>
      <c r="Q47" s="52"/>
    </row>
    <row r="48" s="4" customFormat="1" ht="15" spans="1:17">
      <c r="A48" s="43" t="s">
        <v>51</v>
      </c>
      <c r="B48" s="44"/>
      <c r="C48" s="44"/>
      <c r="D48" s="37"/>
      <c r="E48" s="44"/>
      <c r="F48" s="36">
        <f>SUM(F8:F47)</f>
        <v>103691</v>
      </c>
      <c r="G48" s="39">
        <f t="shared" si="0"/>
        <v>5184.55</v>
      </c>
      <c r="H48" s="39">
        <f t="shared" si="1"/>
        <v>108875.55</v>
      </c>
      <c r="I48" s="53"/>
      <c r="J48" s="53"/>
      <c r="K48" s="53"/>
      <c r="L48" s="53"/>
      <c r="Q48" s="52"/>
    </row>
    <row r="49" s="4" customFormat="1" spans="17:17">
      <c r="Q49" s="52"/>
    </row>
    <row r="50" s="4" customFormat="1" spans="17:17">
      <c r="Q50" s="52"/>
    </row>
    <row r="51" s="4" customFormat="1" spans="17:17">
      <c r="Q51" s="52"/>
    </row>
    <row r="52" s="4" customFormat="1" spans="17:17">
      <c r="Q52" s="52"/>
    </row>
  </sheetData>
  <mergeCells count="24">
    <mergeCell ref="A1:L1"/>
    <mergeCell ref="A2:L2"/>
    <mergeCell ref="E3:F3"/>
    <mergeCell ref="E4:F4"/>
    <mergeCell ref="A8:A11"/>
    <mergeCell ref="A18:A21"/>
    <mergeCell ref="A28:A31"/>
    <mergeCell ref="A38:A41"/>
    <mergeCell ref="B8:B11"/>
    <mergeCell ref="B18:B21"/>
    <mergeCell ref="B28:B31"/>
    <mergeCell ref="B38:B41"/>
    <mergeCell ref="C8:C11"/>
    <mergeCell ref="C18:C21"/>
    <mergeCell ref="C28:C31"/>
    <mergeCell ref="C38:C41"/>
    <mergeCell ref="D8:D11"/>
    <mergeCell ref="D18:D21"/>
    <mergeCell ref="D28:D31"/>
    <mergeCell ref="D38:D41"/>
    <mergeCell ref="I8:I47"/>
    <mergeCell ref="J8:J47"/>
    <mergeCell ref="K8:K47"/>
    <mergeCell ref="L8:L47"/>
  </mergeCells>
  <pageMargins left="0.7" right="0.7" top="0.75" bottom="0.75" header="0.3" footer="0.3"/>
  <pageSetup paperSize="9" scale="5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17"/>
  <sheetViews>
    <sheetView topLeftCell="A3" workbookViewId="0">
      <selection activeCell="B18" sqref="B18"/>
    </sheetView>
  </sheetViews>
  <sheetFormatPr defaultColWidth="9" defaultRowHeight="13.5" outlineLevelCol="5"/>
  <cols>
    <col min="2" max="2" width="29.25" customWidth="1"/>
    <col min="3" max="3" width="22.875" customWidth="1"/>
  </cols>
  <sheetData>
    <row r="1" ht="63" customHeight="1" spans="2:4">
      <c r="B1" s="1" t="s">
        <v>52</v>
      </c>
      <c r="C1" s="1"/>
      <c r="D1" s="1"/>
    </row>
    <row r="2" ht="63" customHeight="1" spans="2:4">
      <c r="B2" s="1" t="s">
        <v>53</v>
      </c>
      <c r="C2" s="1"/>
      <c r="D2" s="1"/>
    </row>
    <row r="3" ht="63" customHeight="1" spans="2:4">
      <c r="B3" s="1" t="s">
        <v>54</v>
      </c>
      <c r="C3" s="1"/>
      <c r="D3" s="1"/>
    </row>
    <row r="4" ht="63" customHeight="1" spans="2:4">
      <c r="B4" s="2" t="s">
        <v>55</v>
      </c>
      <c r="C4" s="2"/>
      <c r="D4" s="1"/>
    </row>
    <row r="5" ht="63" customHeight="1" spans="2:6">
      <c r="B5" s="2" t="s">
        <v>56</v>
      </c>
      <c r="C5" s="2"/>
      <c r="D5" s="2"/>
      <c r="F5" t="s">
        <v>57</v>
      </c>
    </row>
    <row r="6" ht="63" customHeight="1" spans="2:4">
      <c r="B6" s="2" t="s">
        <v>58</v>
      </c>
      <c r="C6" s="2"/>
      <c r="D6" s="2"/>
    </row>
    <row r="7" ht="63" customHeight="1" spans="2:4">
      <c r="B7" s="2" t="s">
        <v>59</v>
      </c>
      <c r="C7" s="2"/>
      <c r="D7" s="1"/>
    </row>
    <row r="14" spans="2:2">
      <c r="B14" s="54" t="s">
        <v>60</v>
      </c>
    </row>
    <row r="15" spans="2:2">
      <c r="B15" s="54" t="s">
        <v>61</v>
      </c>
    </row>
    <row r="16" spans="2:2">
      <c r="B16" s="54" t="s">
        <v>62</v>
      </c>
    </row>
    <row r="17" spans="2:2">
      <c r="B17" s="54" t="s">
        <v>63</v>
      </c>
    </row>
  </sheetData>
  <mergeCells count="6">
    <mergeCell ref="B1:C1"/>
    <mergeCell ref="B2:D2"/>
    <mergeCell ref="B3:D3"/>
    <mergeCell ref="B4:C4"/>
    <mergeCell ref="B5:D5"/>
    <mergeCell ref="B7:C7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2025-05-29T12:48:37Z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6909782D715B4897B971AE50D639BCFF_12</vt:lpwstr>
  </property>
</Properties>
</file>