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<sst xmlns="http://schemas.openxmlformats.org/spreadsheetml/2006/main" count="209" uniqueCount="73">
  <si>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</si>
  <si>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</si>
  <si>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</si>
  <si>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</si>
  <si>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SF3186306994486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</si>
  <si>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</si>
  <si>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</si>
  <si>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</si>
  <si>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</si>
  <si>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</si>
  <si>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</si>
  <si>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</si>
  <si>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</si>
  <si>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</si>
  <si>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</si>
  <si>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</si>
  <si>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</si>
  <si>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</si>
  <si>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</si>
  <si>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</si>
  <si>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</si>
  <si>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</si>
  <si>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</si>
  <si>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</si>
  <si>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</si>
  <si>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</si>
  <si>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</si>
  <si>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</si>
  <si>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</si>
  <si>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78091-01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</si>
  <si>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</si>
  <si>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6784-677</t>
  </si>
  <si>
    <t>800</t>
  </si>
  <si>
    <t>S</t>
  </si>
  <si>
    <t>1/3</t>
  </si>
  <si>
    <t>8</t>
  </si>
  <si>
    <t>8.4</t>
  </si>
  <si>
    <t>20*30*40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</si>
  <si>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</si>
  <si>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</si>
  <si>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</si>
  <si>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</si>
  <si>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</si>
  <si>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</si>
  <si>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</si>
  <si>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</si>
  <si>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</si>
  <si>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78605-01</t>
  </si>
  <si>
    <t>2/3</t>
  </si>
  <si>
    <t>79201-01</t>
  </si>
  <si>
    <t>3/3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</si>
  <si>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</si>
  <si>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</si>
  <si>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</si>
  <si>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</si>
  <si>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</si>
  <si>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</si>
  <si>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</si>
  <si>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</si>
  <si>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</si>
  <si>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</si>
  <si>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</si>
  <si>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</si>
  <si>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</si>
  <si>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8.4kg</t>
  </si>
  <si>
    <t>Made In China</t>
  </si>
  <si>
    <t>Net Weight（净重）</t>
  </si>
  <si>
    <t>8kg</t>
  </si>
  <si>
    <t>Remark（备注）</t>
  </si>
  <si>
    <t>06784677800029</t>
  </si>
  <si>
    <t>06784677800036</t>
  </si>
  <si>
    <t>06784677800043</t>
  </si>
  <si>
    <t>06784677800050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</si>
</sst>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</xdr:row>
      <xdr:rowOff>295275</xdr:rowOff>
    </xdr:from>
    <xdr:to>
      <xdr:col>8</xdr:col>
      <xdr:colOff>276225</xdr:colOff>
      <xdr:row>5</xdr:row>
      <xdr:rowOff>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67400" y="628650"/>
          <a:ext cx="1600200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6</xdr:row>
      <xdr:rowOff>161925</xdr:rowOff>
    </xdr:from>
    <xdr:to>
      <xdr:col>1</xdr:col>
      <xdr:colOff>1543050</xdr:colOff>
      <xdr:row>6</xdr:row>
      <xdr:rowOff>1162050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90750" y="3333750"/>
          <a:ext cx="1314450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13</xdr:row>
      <xdr:rowOff>76200</xdr:rowOff>
    </xdr:from>
    <xdr:to>
      <xdr:col>0</xdr:col>
      <xdr:colOff>1829433</xdr:colOff>
      <xdr:row>13</xdr:row>
      <xdr:rowOff>523875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8864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14</xdr:row>
      <xdr:rowOff>133350</xdr:rowOff>
    </xdr:from>
    <xdr:to>
      <xdr:col>2</xdr:col>
      <xdr:colOff>1562100</xdr:colOff>
      <xdr:row>15</xdr:row>
      <xdr:rowOff>82550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6548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1762760</xdr:colOff>
      <xdr:row>17</xdr:row>
      <xdr:rowOff>231775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02945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19</xdr:row>
      <xdr:rowOff>228600</xdr:rowOff>
    </xdr:from>
    <xdr:to>
      <xdr:col>1</xdr:col>
      <xdr:colOff>1504950</xdr:colOff>
      <xdr:row>19</xdr:row>
      <xdr:rowOff>1143635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52650" y="9210675"/>
          <a:ext cx="131445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26</xdr:row>
      <xdr:rowOff>76200</xdr:rowOff>
    </xdr:from>
    <xdr:to>
      <xdr:col>0</xdr:col>
      <xdr:colOff>1829433</xdr:colOff>
      <xdr:row>26</xdr:row>
      <xdr:rowOff>523875</xdr:rowOff>
    </xdr:to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1687175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27</xdr:row>
      <xdr:rowOff>133350</xdr:rowOff>
    </xdr:from>
    <xdr:to>
      <xdr:col>2</xdr:col>
      <xdr:colOff>1562100</xdr:colOff>
      <xdr:row>28</xdr:row>
      <xdr:rowOff>82550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12455525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1762760</xdr:colOff>
      <xdr:row>30</xdr:row>
      <xdr:rowOff>231775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830175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32</xdr:row>
      <xdr:rowOff>142875</xdr:rowOff>
    </xdr:from>
    <xdr:to>
      <xdr:col>1</xdr:col>
      <xdr:colOff>1466850</xdr:colOff>
      <xdr:row>32</xdr:row>
      <xdr:rowOff>1323975</xdr:rowOff>
    </xdr:to>
    <xdr:pic>
      <xdr:nvPicPr>
        <xdr:cNvPr id="15" name="图片 1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181225" y="14925675"/>
          <a:ext cx="1247775" cy="118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8"/>
  <sheetViews>
    <sheetView tabSelected="1" topLeftCell="A6" workbookViewId="0">
      <selection activeCell="M24" sqref="M24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45804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1242</v>
      </c>
      <c r="G8" s="53">
        <f t="shared" ref="G8:G38" si="0">F8*0.05</f>
        <v>62.1</v>
      </c>
      <c r="H8" s="53">
        <f t="shared" ref="H8:H38" si="1">F8+G8</f>
        <v>1304.1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2038</v>
      </c>
      <c r="G9" s="53">
        <f t="shared" si="0"/>
        <v>101.9</v>
      </c>
      <c r="H9" s="53">
        <f t="shared" si="1"/>
        <v>2139.9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1716</v>
      </c>
      <c r="G10" s="53">
        <f t="shared" si="0"/>
        <v>85.8</v>
      </c>
      <c r="H10" s="53">
        <f t="shared" si="1"/>
        <v>1801.8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884</v>
      </c>
      <c r="G11" s="53">
        <f t="shared" si="0"/>
        <v>44.2</v>
      </c>
      <c r="H11" s="53">
        <f t="shared" si="1"/>
        <v>928.2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5880</v>
      </c>
      <c r="G12" s="53">
        <f t="shared" si="0"/>
        <v>294</v>
      </c>
      <c r="H12" s="53">
        <f t="shared" si="1"/>
        <v>6174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 t="shared" ref="F13:F16" si="2">SUM(F12:F12)</f>
        <v>5880</v>
      </c>
      <c r="G13" s="53">
        <f t="shared" si="0"/>
        <v>294</v>
      </c>
      <c r="H13" s="53">
        <f t="shared" si="1"/>
        <v>6174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si="2"/>
        <v>5880</v>
      </c>
      <c r="G14" s="53">
        <f t="shared" si="0"/>
        <v>294</v>
      </c>
      <c r="H14" s="53">
        <f t="shared" si="1"/>
        <v>6174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5880</v>
      </c>
      <c r="G15" s="53">
        <f t="shared" si="0"/>
        <v>294</v>
      </c>
      <c r="H15" s="53">
        <f t="shared" si="1"/>
        <v>6174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 t="shared" si="2"/>
        <v>5880</v>
      </c>
      <c r="G16" s="53">
        <f t="shared" si="0"/>
        <v>294</v>
      </c>
      <c r="H16" s="53">
        <f t="shared" si="1"/>
        <v>6174</v>
      </c>
      <c r="I16" s="65"/>
      <c r="J16" s="66"/>
      <c r="K16" s="66"/>
      <c r="L16" s="66"/>
    </row>
    <row r="17" s="19" customFormat="1" ht="30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>SUM(F13:F13)</f>
        <v>5880</v>
      </c>
      <c r="G17" s="53">
        <f t="shared" si="0"/>
        <v>294</v>
      </c>
      <c r="H17" s="53">
        <f t="shared" si="1"/>
        <v>6174</v>
      </c>
      <c r="I17" s="65"/>
      <c r="J17" s="66"/>
      <c r="K17" s="66"/>
      <c r="L17" s="66"/>
    </row>
    <row r="18" s="19" customFormat="1" ht="20" customHeight="1" spans="1:17">
      <c r="A18" s="49" t="s">
        <v>47</v>
      </c>
      <c r="B18" s="50" t="s">
        <v>30</v>
      </c>
      <c r="C18" s="10" t="s">
        <v>31</v>
      </c>
      <c r="D18" s="51" t="s">
        <v>32</v>
      </c>
      <c r="E18" s="52" t="s">
        <v>33</v>
      </c>
      <c r="F18" s="53">
        <v>1242</v>
      </c>
      <c r="G18" s="53">
        <f t="shared" si="0"/>
        <v>62.1</v>
      </c>
      <c r="H18" s="53">
        <f t="shared" si="1"/>
        <v>1304.1</v>
      </c>
      <c r="I18" s="62" t="s">
        <v>48</v>
      </c>
      <c r="J18" s="63" t="s">
        <v>35</v>
      </c>
      <c r="K18" s="63" t="s">
        <v>36</v>
      </c>
      <c r="L18" s="63" t="s">
        <v>37</v>
      </c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38</v>
      </c>
      <c r="F19" s="53">
        <v>2038</v>
      </c>
      <c r="G19" s="53">
        <f t="shared" si="0"/>
        <v>101.9</v>
      </c>
      <c r="H19" s="53">
        <f t="shared" si="1"/>
        <v>2139.9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39</v>
      </c>
      <c r="F20" s="53">
        <v>1716</v>
      </c>
      <c r="G20" s="53">
        <f t="shared" si="0"/>
        <v>85.8</v>
      </c>
      <c r="H20" s="53">
        <f t="shared" si="1"/>
        <v>1801.8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20" customHeight="1" spans="1:17">
      <c r="A21" s="49"/>
      <c r="B21" s="50"/>
      <c r="C21" s="10"/>
      <c r="D21" s="51"/>
      <c r="E21" s="52" t="s">
        <v>40</v>
      </c>
      <c r="F21" s="53">
        <v>884</v>
      </c>
      <c r="G21" s="53">
        <f t="shared" si="0"/>
        <v>44.2</v>
      </c>
      <c r="H21" s="53">
        <f t="shared" si="1"/>
        <v>928.2</v>
      </c>
      <c r="I21" s="65"/>
      <c r="J21" s="66"/>
      <c r="K21" s="66"/>
      <c r="L21" s="66"/>
      <c r="M21" s="64"/>
      <c r="N21" s="64"/>
      <c r="O21" s="64"/>
      <c r="P21" s="64"/>
      <c r="Q21" s="67"/>
    </row>
    <row r="22" s="19" customFormat="1" ht="30" spans="1:17">
      <c r="A22" s="8" t="s">
        <v>47</v>
      </c>
      <c r="B22" s="50" t="s">
        <v>41</v>
      </c>
      <c r="C22" s="10" t="s">
        <v>31</v>
      </c>
      <c r="D22" s="51" t="s">
        <v>32</v>
      </c>
      <c r="E22" s="54"/>
      <c r="F22" s="55">
        <f>SUM(F18:F21)</f>
        <v>5880</v>
      </c>
      <c r="G22" s="53">
        <f t="shared" si="0"/>
        <v>294</v>
      </c>
      <c r="H22" s="53">
        <f t="shared" si="1"/>
        <v>6174</v>
      </c>
      <c r="I22" s="65"/>
      <c r="J22" s="66"/>
      <c r="K22" s="66"/>
      <c r="L22" s="66"/>
      <c r="M22" s="67"/>
      <c r="N22" s="64"/>
      <c r="O22" s="67"/>
      <c r="P22" s="64"/>
      <c r="Q22" s="67"/>
    </row>
    <row r="23" s="19" customFormat="1" ht="30" spans="1:12">
      <c r="A23" s="8" t="s">
        <v>47</v>
      </c>
      <c r="B23" s="50" t="s">
        <v>42</v>
      </c>
      <c r="C23" s="10" t="s">
        <v>31</v>
      </c>
      <c r="D23" s="51" t="s">
        <v>32</v>
      </c>
      <c r="E23" s="54"/>
      <c r="F23" s="55">
        <f t="shared" ref="F23:F26" si="3">SUM(F22:F22)</f>
        <v>5880</v>
      </c>
      <c r="G23" s="53">
        <f t="shared" si="0"/>
        <v>294</v>
      </c>
      <c r="H23" s="53">
        <f t="shared" si="1"/>
        <v>6174</v>
      </c>
      <c r="I23" s="65"/>
      <c r="J23" s="66"/>
      <c r="K23" s="66"/>
      <c r="L23" s="66"/>
    </row>
    <row r="24" s="19" customFormat="1" ht="30" spans="1:12">
      <c r="A24" s="8" t="s">
        <v>47</v>
      </c>
      <c r="B24" s="50" t="s">
        <v>43</v>
      </c>
      <c r="C24" s="10" t="s">
        <v>31</v>
      </c>
      <c r="D24" s="51" t="s">
        <v>32</v>
      </c>
      <c r="E24" s="54"/>
      <c r="F24" s="55">
        <f t="shared" si="3"/>
        <v>5880</v>
      </c>
      <c r="G24" s="53">
        <f t="shared" si="0"/>
        <v>294</v>
      </c>
      <c r="H24" s="53">
        <f t="shared" si="1"/>
        <v>6174</v>
      </c>
      <c r="I24" s="65"/>
      <c r="J24" s="66"/>
      <c r="K24" s="66"/>
      <c r="L24" s="66"/>
    </row>
    <row r="25" s="19" customFormat="1" ht="30" spans="1:12">
      <c r="A25" s="8" t="s">
        <v>47</v>
      </c>
      <c r="B25" s="50" t="s">
        <v>44</v>
      </c>
      <c r="C25" s="10" t="s">
        <v>31</v>
      </c>
      <c r="D25" s="51" t="s">
        <v>32</v>
      </c>
      <c r="E25" s="54"/>
      <c r="F25" s="55">
        <f t="shared" si="3"/>
        <v>5880</v>
      </c>
      <c r="G25" s="53">
        <f t="shared" si="0"/>
        <v>294</v>
      </c>
      <c r="H25" s="53">
        <f t="shared" si="1"/>
        <v>6174</v>
      </c>
      <c r="I25" s="65"/>
      <c r="J25" s="66"/>
      <c r="K25" s="66"/>
      <c r="L25" s="66"/>
    </row>
    <row r="26" s="19" customFormat="1" ht="30" spans="1:12">
      <c r="A26" s="8" t="s">
        <v>47</v>
      </c>
      <c r="B26" s="50" t="s">
        <v>45</v>
      </c>
      <c r="C26" s="10" t="s">
        <v>31</v>
      </c>
      <c r="D26" s="51" t="s">
        <v>32</v>
      </c>
      <c r="E26" s="54"/>
      <c r="F26" s="55">
        <f t="shared" si="3"/>
        <v>5880</v>
      </c>
      <c r="G26" s="53">
        <f t="shared" si="0"/>
        <v>294</v>
      </c>
      <c r="H26" s="53">
        <f t="shared" si="1"/>
        <v>6174</v>
      </c>
      <c r="I26" s="65"/>
      <c r="J26" s="66"/>
      <c r="K26" s="66"/>
      <c r="L26" s="66"/>
    </row>
    <row r="27" s="19" customFormat="1" ht="30" spans="1:12">
      <c r="A27" s="8" t="s">
        <v>47</v>
      </c>
      <c r="B27" s="50" t="s">
        <v>46</v>
      </c>
      <c r="C27" s="10" t="s">
        <v>31</v>
      </c>
      <c r="D27" s="51" t="s">
        <v>32</v>
      </c>
      <c r="E27" s="54"/>
      <c r="F27" s="55">
        <f>SUM(F23:F23)</f>
        <v>5880</v>
      </c>
      <c r="G27" s="53">
        <f t="shared" si="0"/>
        <v>294</v>
      </c>
      <c r="H27" s="53">
        <f t="shared" si="1"/>
        <v>6174</v>
      </c>
      <c r="I27" s="65"/>
      <c r="J27" s="66"/>
      <c r="K27" s="66"/>
      <c r="L27" s="66"/>
    </row>
    <row r="28" s="19" customFormat="1" ht="20" customHeight="1" spans="1:17">
      <c r="A28" s="49" t="s">
        <v>49</v>
      </c>
      <c r="B28" s="50" t="s">
        <v>30</v>
      </c>
      <c r="C28" s="10" t="s">
        <v>31</v>
      </c>
      <c r="D28" s="51" t="s">
        <v>32</v>
      </c>
      <c r="E28" s="52" t="s">
        <v>33</v>
      </c>
      <c r="F28" s="53">
        <v>1242</v>
      </c>
      <c r="G28" s="53">
        <f t="shared" si="0"/>
        <v>62.1</v>
      </c>
      <c r="H28" s="53">
        <f t="shared" si="1"/>
        <v>1304.1</v>
      </c>
      <c r="I28" s="62" t="s">
        <v>50</v>
      </c>
      <c r="J28" s="63" t="s">
        <v>35</v>
      </c>
      <c r="K28" s="63" t="s">
        <v>36</v>
      </c>
      <c r="L28" s="63" t="s">
        <v>37</v>
      </c>
      <c r="M28" s="64"/>
      <c r="N28" s="64"/>
      <c r="O28" s="64"/>
      <c r="P28" s="64"/>
      <c r="Q28" s="67"/>
    </row>
    <row r="29" s="19" customFormat="1" ht="20" customHeight="1" spans="1:17">
      <c r="A29" s="49"/>
      <c r="B29" s="50"/>
      <c r="C29" s="10"/>
      <c r="D29" s="51"/>
      <c r="E29" s="52" t="s">
        <v>38</v>
      </c>
      <c r="F29" s="53">
        <v>2038</v>
      </c>
      <c r="G29" s="53">
        <f t="shared" si="0"/>
        <v>101.9</v>
      </c>
      <c r="H29" s="53">
        <f t="shared" si="1"/>
        <v>2139.9</v>
      </c>
      <c r="I29" s="65"/>
      <c r="J29" s="66"/>
      <c r="K29" s="66"/>
      <c r="L29" s="66"/>
      <c r="M29" s="64"/>
      <c r="N29" s="64"/>
      <c r="O29" s="64"/>
      <c r="P29" s="64"/>
      <c r="Q29" s="67"/>
    </row>
    <row r="30" s="19" customFormat="1" ht="20" customHeight="1" spans="1:17">
      <c r="A30" s="49"/>
      <c r="B30" s="50"/>
      <c r="C30" s="10"/>
      <c r="D30" s="51"/>
      <c r="E30" s="52" t="s">
        <v>39</v>
      </c>
      <c r="F30" s="53">
        <v>1716</v>
      </c>
      <c r="G30" s="53">
        <f t="shared" si="0"/>
        <v>85.8</v>
      </c>
      <c r="H30" s="53">
        <f t="shared" si="1"/>
        <v>1801.8</v>
      </c>
      <c r="I30" s="65"/>
      <c r="J30" s="66"/>
      <c r="K30" s="66"/>
      <c r="L30" s="66"/>
      <c r="M30" s="64"/>
      <c r="N30" s="64"/>
      <c r="O30" s="64"/>
      <c r="P30" s="64"/>
      <c r="Q30" s="67"/>
    </row>
    <row r="31" s="19" customFormat="1" ht="20" customHeight="1" spans="1:17">
      <c r="A31" s="49"/>
      <c r="B31" s="50"/>
      <c r="C31" s="10"/>
      <c r="D31" s="51"/>
      <c r="E31" s="52" t="s">
        <v>40</v>
      </c>
      <c r="F31" s="53">
        <v>884</v>
      </c>
      <c r="G31" s="53">
        <f t="shared" si="0"/>
        <v>44.2</v>
      </c>
      <c r="H31" s="53">
        <f t="shared" si="1"/>
        <v>928.2</v>
      </c>
      <c r="I31" s="65"/>
      <c r="J31" s="66"/>
      <c r="K31" s="66"/>
      <c r="L31" s="66"/>
      <c r="M31" s="64"/>
      <c r="N31" s="64"/>
      <c r="O31" s="64"/>
      <c r="P31" s="64"/>
      <c r="Q31" s="67"/>
    </row>
    <row r="32" s="19" customFormat="1" ht="30" spans="1:17">
      <c r="A32" s="8" t="s">
        <v>49</v>
      </c>
      <c r="B32" s="50" t="s">
        <v>41</v>
      </c>
      <c r="C32" s="10" t="s">
        <v>31</v>
      </c>
      <c r="D32" s="51" t="s">
        <v>32</v>
      </c>
      <c r="E32" s="54"/>
      <c r="F32" s="55">
        <f>SUM(F28:F31)</f>
        <v>5880</v>
      </c>
      <c r="G32" s="53">
        <f t="shared" si="0"/>
        <v>294</v>
      </c>
      <c r="H32" s="53">
        <f t="shared" si="1"/>
        <v>6174</v>
      </c>
      <c r="I32" s="65"/>
      <c r="J32" s="66"/>
      <c r="K32" s="66"/>
      <c r="L32" s="66"/>
      <c r="M32" s="67"/>
      <c r="N32" s="64"/>
      <c r="O32" s="67"/>
      <c r="P32" s="64"/>
      <c r="Q32" s="67"/>
    </row>
    <row r="33" s="19" customFormat="1" ht="30" spans="1:12">
      <c r="A33" s="8" t="s">
        <v>49</v>
      </c>
      <c r="B33" s="50" t="s">
        <v>42</v>
      </c>
      <c r="C33" s="10" t="s">
        <v>31</v>
      </c>
      <c r="D33" s="51" t="s">
        <v>32</v>
      </c>
      <c r="E33" s="54"/>
      <c r="F33" s="55">
        <f t="shared" ref="F33:F36" si="4">SUM(F32:F32)</f>
        <v>5880</v>
      </c>
      <c r="G33" s="53">
        <f t="shared" si="0"/>
        <v>294</v>
      </c>
      <c r="H33" s="53">
        <f t="shared" si="1"/>
        <v>6174</v>
      </c>
      <c r="I33" s="65"/>
      <c r="J33" s="66"/>
      <c r="K33" s="66"/>
      <c r="L33" s="66"/>
    </row>
    <row r="34" s="19" customFormat="1" ht="30" spans="1:12">
      <c r="A34" s="8" t="s">
        <v>49</v>
      </c>
      <c r="B34" s="50" t="s">
        <v>43</v>
      </c>
      <c r="C34" s="10" t="s">
        <v>31</v>
      </c>
      <c r="D34" s="51" t="s">
        <v>32</v>
      </c>
      <c r="E34" s="54"/>
      <c r="F34" s="55">
        <f t="shared" si="4"/>
        <v>5880</v>
      </c>
      <c r="G34" s="53">
        <f t="shared" si="0"/>
        <v>294</v>
      </c>
      <c r="H34" s="53">
        <f t="shared" si="1"/>
        <v>6174</v>
      </c>
      <c r="I34" s="65"/>
      <c r="J34" s="66"/>
      <c r="K34" s="66"/>
      <c r="L34" s="66"/>
    </row>
    <row r="35" s="19" customFormat="1" ht="30" spans="1:12">
      <c r="A35" s="8" t="s">
        <v>49</v>
      </c>
      <c r="B35" s="50" t="s">
        <v>44</v>
      </c>
      <c r="C35" s="10" t="s">
        <v>31</v>
      </c>
      <c r="D35" s="51" t="s">
        <v>32</v>
      </c>
      <c r="E35" s="54"/>
      <c r="F35" s="55">
        <f t="shared" si="4"/>
        <v>5880</v>
      </c>
      <c r="G35" s="53">
        <f t="shared" si="0"/>
        <v>294</v>
      </c>
      <c r="H35" s="53">
        <f t="shared" si="1"/>
        <v>6174</v>
      </c>
      <c r="I35" s="65"/>
      <c r="J35" s="66"/>
      <c r="K35" s="66"/>
      <c r="L35" s="66"/>
    </row>
    <row r="36" s="19" customFormat="1" ht="30" spans="1:12">
      <c r="A36" s="8" t="s">
        <v>49</v>
      </c>
      <c r="B36" s="50" t="s">
        <v>45</v>
      </c>
      <c r="C36" s="10" t="s">
        <v>31</v>
      </c>
      <c r="D36" s="51" t="s">
        <v>32</v>
      </c>
      <c r="E36" s="54"/>
      <c r="F36" s="55">
        <f t="shared" si="4"/>
        <v>5880</v>
      </c>
      <c r="G36" s="53">
        <f t="shared" si="0"/>
        <v>294</v>
      </c>
      <c r="H36" s="53">
        <f t="shared" si="1"/>
        <v>6174</v>
      </c>
      <c r="I36" s="65"/>
      <c r="J36" s="66"/>
      <c r="K36" s="66"/>
      <c r="L36" s="66"/>
    </row>
    <row r="37" s="19" customFormat="1" ht="30" spans="1:12">
      <c r="A37" s="8" t="s">
        <v>49</v>
      </c>
      <c r="B37" s="50" t="s">
        <v>46</v>
      </c>
      <c r="C37" s="10" t="s">
        <v>31</v>
      </c>
      <c r="D37" s="51" t="s">
        <v>32</v>
      </c>
      <c r="E37" s="54"/>
      <c r="F37" s="55">
        <f>SUM(F33:F33)</f>
        <v>5880</v>
      </c>
      <c r="G37" s="53">
        <f t="shared" si="0"/>
        <v>294</v>
      </c>
      <c r="H37" s="53">
        <f t="shared" si="1"/>
        <v>6174</v>
      </c>
      <c r="I37" s="65"/>
      <c r="J37" s="66"/>
      <c r="K37" s="66"/>
      <c r="L37" s="66"/>
    </row>
    <row r="38" s="19" customFormat="1" ht="15" spans="1:12">
      <c r="A38" s="56" t="s">
        <v>51</v>
      </c>
      <c r="B38" s="57"/>
      <c r="C38" s="57"/>
      <c r="D38" s="51"/>
      <c r="E38" s="57"/>
      <c r="F38" s="10">
        <f>SUM(F8:F37)</f>
        <v>123480</v>
      </c>
      <c r="G38" s="53">
        <f t="shared" si="0"/>
        <v>6174</v>
      </c>
      <c r="H38" s="53">
        <f t="shared" si="1"/>
        <v>129654</v>
      </c>
      <c r="I38" s="68"/>
      <c r="J38" s="68"/>
      <c r="K38" s="68"/>
      <c r="L38" s="68"/>
    </row>
  </sheetData>
  <mergeCells count="28">
    <mergeCell ref="A1:L1"/>
    <mergeCell ref="A2:L2"/>
    <mergeCell ref="E3:F3"/>
    <mergeCell ref="E4:F4"/>
    <mergeCell ref="A8:A11"/>
    <mergeCell ref="A18:A21"/>
    <mergeCell ref="A28:A31"/>
    <mergeCell ref="B8:B11"/>
    <mergeCell ref="B18:B21"/>
    <mergeCell ref="B28:B31"/>
    <mergeCell ref="C8:C11"/>
    <mergeCell ref="C18:C21"/>
    <mergeCell ref="C28:C31"/>
    <mergeCell ref="D8:D11"/>
    <mergeCell ref="D18:D21"/>
    <mergeCell ref="D28:D31"/>
    <mergeCell ref="I8:I17"/>
    <mergeCell ref="I18:I27"/>
    <mergeCell ref="I28:I37"/>
    <mergeCell ref="J8:J17"/>
    <mergeCell ref="J18:J27"/>
    <mergeCell ref="J28:J37"/>
    <mergeCell ref="K8:K17"/>
    <mergeCell ref="K18:K27"/>
    <mergeCell ref="K28:K37"/>
    <mergeCell ref="L8:L17"/>
    <mergeCell ref="L18:L27"/>
    <mergeCell ref="L28:L37"/>
  </mergeCells>
  <pageMargins left="0.75" right="0.75" top="1" bottom="1" header="0.5" footer="0.5"/>
  <pageSetup paperSize="9" scale="6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18" workbookViewId="0">
      <selection activeCell="H31" sqref="H31"/>
    </sheetView>
  </sheetViews>
  <sheetFormatPr defaultColWidth="9" defaultRowHeight="13.5" outlineLevelCol="7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52</v>
      </c>
      <c r="B2" s="6"/>
      <c r="C2" s="7"/>
    </row>
    <row r="3" s="1" customFormat="1" ht="15.75" spans="1:3">
      <c r="A3" s="5" t="s">
        <v>53</v>
      </c>
      <c r="B3" s="8" t="s">
        <v>29</v>
      </c>
      <c r="C3" s="9"/>
    </row>
    <row r="4" s="1" customFormat="1" ht="15.75" spans="1:3">
      <c r="A4" s="5" t="s">
        <v>54</v>
      </c>
      <c r="B4" s="10" t="s">
        <v>31</v>
      </c>
      <c r="C4" s="9"/>
    </row>
    <row r="5" s="1" customFormat="1" ht="108" customHeight="1" spans="1:3">
      <c r="A5" s="5" t="s">
        <v>55</v>
      </c>
      <c r="B5" s="11" t="s">
        <v>56</v>
      </c>
      <c r="C5" s="12" t="s">
        <v>57</v>
      </c>
    </row>
    <row r="6" s="1" customFormat="1" ht="14.25" spans="1:3">
      <c r="A6" s="5" t="s">
        <v>58</v>
      </c>
      <c r="B6" s="13" t="s">
        <v>59</v>
      </c>
      <c r="C6" s="14" t="s">
        <v>34</v>
      </c>
    </row>
    <row r="7" s="1" customFormat="1" ht="123" customHeight="1" spans="1:3">
      <c r="A7" s="5" t="s">
        <v>60</v>
      </c>
      <c r="B7" s="13"/>
      <c r="C7" s="14"/>
    </row>
    <row r="8" s="1" customFormat="1" ht="14.25" spans="1:3">
      <c r="A8" s="5" t="s">
        <v>61</v>
      </c>
      <c r="B8" s="15" t="s">
        <v>37</v>
      </c>
      <c r="C8" s="16" t="s">
        <v>62</v>
      </c>
    </row>
    <row r="9" s="1" customFormat="1" ht="14.25" spans="1:3">
      <c r="A9" s="5" t="s">
        <v>63</v>
      </c>
      <c r="B9" s="17" t="s">
        <v>64</v>
      </c>
      <c r="C9" s="9" t="s">
        <v>65</v>
      </c>
    </row>
    <row r="10" s="1" customFormat="1" ht="14.25" spans="1:3">
      <c r="A10" s="5" t="s">
        <v>66</v>
      </c>
      <c r="B10" s="17" t="s">
        <v>67</v>
      </c>
      <c r="C10" s="9"/>
    </row>
    <row r="11" s="1" customFormat="1" ht="14.25" spans="1:3">
      <c r="A11" s="5" t="s">
        <v>68</v>
      </c>
      <c r="B11" s="17"/>
      <c r="C11" s="18"/>
    </row>
    <row r="13" ht="14.25"/>
    <row r="14" s="1" customFormat="1" ht="56" customHeight="1" spans="1:3">
      <c r="A14" s="2"/>
      <c r="B14" s="3"/>
      <c r="C14" s="4"/>
    </row>
    <row r="15" s="1" customFormat="1" ht="40" customHeight="1" spans="1:3">
      <c r="A15" s="5" t="s">
        <v>52</v>
      </c>
      <c r="B15" s="6"/>
      <c r="C15" s="7"/>
    </row>
    <row r="16" s="1" customFormat="1" ht="15.75" spans="1:3">
      <c r="A16" s="5" t="s">
        <v>53</v>
      </c>
      <c r="B16" s="8" t="s">
        <v>47</v>
      </c>
      <c r="C16" s="9"/>
    </row>
    <row r="17" s="1" customFormat="1" ht="15.75" spans="1:3">
      <c r="A17" s="5" t="s">
        <v>54</v>
      </c>
      <c r="B17" s="10" t="s">
        <v>31</v>
      </c>
      <c r="C17" s="9"/>
    </row>
    <row r="18" s="1" customFormat="1" ht="108" customHeight="1" spans="1:3">
      <c r="A18" s="5" t="s">
        <v>55</v>
      </c>
      <c r="B18" s="11" t="s">
        <v>56</v>
      </c>
      <c r="C18" s="12" t="s">
        <v>57</v>
      </c>
    </row>
    <row r="19" s="1" customFormat="1" ht="14.25" spans="1:3">
      <c r="A19" s="5" t="s">
        <v>58</v>
      </c>
      <c r="B19" s="13" t="s">
        <v>59</v>
      </c>
      <c r="C19" s="14" t="s">
        <v>48</v>
      </c>
    </row>
    <row r="20" s="1" customFormat="1" ht="123" customHeight="1" spans="1:3">
      <c r="A20" s="5" t="s">
        <v>60</v>
      </c>
      <c r="B20" s="13"/>
      <c r="C20" s="14"/>
    </row>
    <row r="21" s="1" customFormat="1" ht="14.25" spans="1:3">
      <c r="A21" s="5" t="s">
        <v>61</v>
      </c>
      <c r="B21" s="15" t="s">
        <v>37</v>
      </c>
      <c r="C21" s="16" t="s">
        <v>62</v>
      </c>
    </row>
    <row r="22" s="1" customFormat="1" ht="14.25" spans="1:3">
      <c r="A22" s="5" t="s">
        <v>63</v>
      </c>
      <c r="B22" s="17" t="s">
        <v>64</v>
      </c>
      <c r="C22" s="9" t="s">
        <v>65</v>
      </c>
    </row>
    <row r="23" s="1" customFormat="1" ht="14.25" spans="1:8">
      <c r="A23" s="5" t="s">
        <v>66</v>
      </c>
      <c r="B23" s="17" t="s">
        <v>67</v>
      </c>
      <c r="C23" s="9"/>
      <c r="H23" s="69" t="s">
        <v>69</v>
      </c>
    </row>
    <row r="24" s="1" customFormat="1" ht="14.25" spans="1:8">
      <c r="A24" s="5" t="s">
        <v>68</v>
      </c>
      <c r="B24" s="17"/>
      <c r="C24" s="18"/>
      <c r="H24" s="69" t="s">
        <v>70</v>
      </c>
    </row>
    <row r="25" spans="8:8">
      <c r="H25" s="69" t="s">
        <v>71</v>
      </c>
    </row>
    <row r="26" spans="8:8">
      <c r="H26" s="69" t="s">
        <v>72</v>
      </c>
    </row>
    <row r="27" s="1" customFormat="1" ht="56" customHeight="1" spans="1:8">
      <c r="A27" s="2"/>
      <c r="B27" s="3"/>
      <c r="C27" s="4"/>
      <c r="H27" s="69" t="s">
        <v>69</v>
      </c>
    </row>
    <row r="28" s="1" customFormat="1" ht="40" customHeight="1" spans="1:8">
      <c r="A28" s="5" t="s">
        <v>52</v>
      </c>
      <c r="B28" s="6"/>
      <c r="C28" s="7"/>
      <c r="H28" s="69" t="s">
        <v>70</v>
      </c>
    </row>
    <row r="29" s="1" customFormat="1" ht="15.75" spans="1:8">
      <c r="A29" s="5" t="s">
        <v>53</v>
      </c>
      <c r="B29" s="8" t="s">
        <v>49</v>
      </c>
      <c r="C29" s="9"/>
      <c r="H29" s="69" t="s">
        <v>71</v>
      </c>
    </row>
    <row r="30" s="1" customFormat="1" ht="15.75" spans="1:8">
      <c r="A30" s="5" t="s">
        <v>54</v>
      </c>
      <c r="B30" s="10" t="s">
        <v>31</v>
      </c>
      <c r="C30" s="9"/>
      <c r="H30" s="69" t="s">
        <v>72</v>
      </c>
    </row>
    <row r="31" s="1" customFormat="1" ht="108" customHeight="1" spans="1:3">
      <c r="A31" s="5" t="s">
        <v>55</v>
      </c>
      <c r="B31" s="11" t="s">
        <v>56</v>
      </c>
      <c r="C31" s="12" t="s">
        <v>57</v>
      </c>
    </row>
    <row r="32" s="1" customFormat="1" ht="14.25" spans="1:3">
      <c r="A32" s="5" t="s">
        <v>58</v>
      </c>
      <c r="B32" s="13" t="s">
        <v>59</v>
      </c>
      <c r="C32" s="14" t="s">
        <v>50</v>
      </c>
    </row>
    <row r="33" s="1" customFormat="1" ht="123" customHeight="1" spans="1:3">
      <c r="A33" s="5" t="s">
        <v>60</v>
      </c>
      <c r="B33" s="13"/>
      <c r="C33" s="14"/>
    </row>
    <row r="34" s="1" customFormat="1" ht="14.25" spans="1:3">
      <c r="A34" s="5" t="s">
        <v>61</v>
      </c>
      <c r="B34" s="15" t="s">
        <v>37</v>
      </c>
      <c r="C34" s="16" t="s">
        <v>62</v>
      </c>
    </row>
    <row r="35" s="1" customFormat="1" ht="14.25" spans="1:3">
      <c r="A35" s="5" t="s">
        <v>63</v>
      </c>
      <c r="B35" s="17" t="s">
        <v>64</v>
      </c>
      <c r="C35" s="9" t="s">
        <v>65</v>
      </c>
    </row>
    <row r="36" s="1" customFormat="1" ht="14.25" spans="1:3">
      <c r="A36" s="5" t="s">
        <v>66</v>
      </c>
      <c r="B36" s="17" t="s">
        <v>67</v>
      </c>
      <c r="C36" s="9"/>
    </row>
    <row r="37" s="1" customFormat="1" ht="14.25" spans="1:3">
      <c r="A37" s="5" t="s">
        <v>68</v>
      </c>
      <c r="B37" s="17"/>
      <c r="C37" s="18"/>
    </row>
  </sheetData>
  <mergeCells count="12">
    <mergeCell ref="A1:C1"/>
    <mergeCell ref="A14:C14"/>
    <mergeCell ref="A27:C27"/>
    <mergeCell ref="C3:C4"/>
    <mergeCell ref="C6:C7"/>
    <mergeCell ref="C9:C11"/>
    <mergeCell ref="C16:C17"/>
    <mergeCell ref="C19:C20"/>
    <mergeCell ref="C22:C24"/>
    <mergeCell ref="C29:C30"/>
    <mergeCell ref="C32:C33"/>
    <mergeCell ref="C35:C37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2025-05-06T08:28:00Z</dcterms:created>
  <dcterms:modified xsi:type="dcterms:W3CDTF">2025-05-27T11:58:03Z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A124F4D798C346D0AD8F7DD32F7C1609_11</vt:lpwstr>
  </property>
  <property fmtid="{D5CDD505-2E9C-101B-9397-08002B2CF9AE}" pid="3" name="KSOProductBuildVer">
    <vt:lpwstr>2052-12.1.0.21171</vt:lpwstr>
  </property>
</Properties>
</file>