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<sst xmlns="http://schemas.openxmlformats.org/spreadsheetml/2006/main" count="154" uniqueCount="70">
  <si>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</si>
  <si>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</si>
  <si>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</si>
  <si>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</si>
  <si>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SF3184593496106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</si>
  <si>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</si>
  <si>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</si>
  <si>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</si>
  <si>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</si>
  <si>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</si>
  <si>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</si>
  <si>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</si>
  <si>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</si>
  <si>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</si>
  <si>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</si>
  <si>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</si>
  <si>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</si>
  <si>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</si>
  <si>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</si>
  <si>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</si>
  <si>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</si>
  <si>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</si>
  <si>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</si>
  <si>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</si>
  <si>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</si>
  <si>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</si>
  <si>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</si>
  <si>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</si>
  <si>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</si>
  <si>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78003-01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</si>
  <si>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</si>
  <si>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6618-677</t>
  </si>
  <si>
    <t>717</t>
  </si>
  <si>
    <t>XXS</t>
  </si>
  <si>
    <t>1/1</t>
  </si>
  <si>
    <t>19.8</t>
  </si>
  <si>
    <t>20.2</t>
  </si>
  <si>
    <t>30*40*50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</si>
  <si>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</si>
  <si>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</si>
  <si>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</si>
  <si>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</si>
  <si>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</si>
  <si>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</si>
  <si>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</si>
  <si>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</si>
  <si>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</si>
  <si>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</si>
  <si>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77528-01</t>
  </si>
  <si>
    <t>78529-01</t>
  </si>
  <si>
    <t>合计</t>
  </si>
  <si>
    <t>Factory name (工厂名称)</t>
  </si>
  <si>
    <t>PO. Number(订单号)</t>
  </si>
  <si>
    <t>78003-01
77528-01
78529-01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</si>
  <si>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</si>
  <si>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</si>
  <si>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</si>
  <si>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</si>
  <si>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</si>
  <si>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</si>
  <si>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</si>
  <si>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</si>
  <si>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</si>
  <si>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</si>
  <si>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</si>
  <si>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20.2kg</t>
  </si>
  <si>
    <t>Made In China</t>
  </si>
  <si>
    <t>Net Weight（净重）</t>
  </si>
  <si>
    <t>19.8kg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</si>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</sst>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28"/>
      <color rgb="FF000000"/>
      <name val="微软雅黑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80645</xdr:colOff>
      <xdr:row>2</xdr:row>
      <xdr:rowOff>311150</xdr:rowOff>
    </xdr:from>
    <xdr:to>
      <xdr:col>11</xdr:col>
      <xdr:colOff>644525</xdr:colOff>
      <xdr:row>3</xdr:row>
      <xdr:rowOff>154305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0420" y="977900"/>
          <a:ext cx="3992880" cy="176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323850</xdr:colOff>
      <xdr:row>6</xdr:row>
      <xdr:rowOff>209550</xdr:rowOff>
    </xdr:from>
    <xdr:to>
      <xdr:col>1</xdr:col>
      <xdr:colOff>1171575</xdr:colOff>
      <xdr:row>6</xdr:row>
      <xdr:rowOff>1257300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86000" y="3762375"/>
          <a:ext cx="847725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1"/>
  <sheetViews>
    <sheetView tabSelected="1" workbookViewId="0">
      <selection activeCell="S8" sqref="S8"/>
    </sheetView>
  </sheetViews>
  <sheetFormatPr defaultColWidth="9" defaultRowHeight="12.75"/>
  <cols>
    <col min="1" max="1" width="12.875" style="21" customWidth="1"/>
    <col min="2" max="2" width="27.5" style="21" customWidth="1"/>
    <col min="3" max="16384" width="9" style="21"/>
  </cols>
  <sheetData>
    <row r="1" s="1" customFormat="1" ht="26.25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1" customFormat="1" ht="26.25" spans="1:12">
      <c r="A2" s="25" t="s">
        <v>1</v>
      </c>
      <c r="B2" s="26"/>
      <c r="C2" s="26"/>
      <c r="D2" s="26"/>
      <c r="E2" s="26"/>
      <c r="F2" s="26"/>
      <c r="G2" s="26"/>
      <c r="H2" s="27"/>
      <c r="I2" s="26"/>
      <c r="J2" s="26"/>
      <c r="K2" s="26"/>
      <c r="L2" s="26"/>
    </row>
    <row r="3" s="1" customFormat="1" ht="26.25" spans="1:12">
      <c r="A3" s="28"/>
      <c r="B3" s="28"/>
      <c r="C3" s="28"/>
      <c r="D3" s="28" t="s">
        <v>2</v>
      </c>
      <c r="E3" s="29">
        <v>45792</v>
      </c>
      <c r="F3" s="29"/>
      <c r="G3" s="30"/>
      <c r="H3" s="31"/>
      <c r="I3" s="67"/>
      <c r="J3" s="68"/>
      <c r="K3" s="68"/>
      <c r="L3" s="28"/>
    </row>
    <row r="4" s="1" customFormat="1" ht="15" spans="1:12">
      <c r="A4" s="28"/>
      <c r="B4" s="28"/>
      <c r="C4" s="28"/>
      <c r="D4" s="32" t="s">
        <v>3</v>
      </c>
      <c r="E4" s="33" t="s">
        <v>4</v>
      </c>
      <c r="F4" s="34"/>
      <c r="G4" s="35"/>
      <c r="H4" s="36"/>
      <c r="I4" s="69"/>
      <c r="J4" s="70"/>
      <c r="K4" s="70"/>
      <c r="L4" s="69"/>
    </row>
    <row r="5" s="1" customFormat="1" ht="26.25" spans="1:12">
      <c r="A5" s="28"/>
      <c r="B5" s="32"/>
      <c r="C5" s="28"/>
      <c r="D5" s="28"/>
      <c r="E5" s="28"/>
      <c r="F5" s="28"/>
      <c r="G5" s="37"/>
      <c r="H5" s="31"/>
      <c r="I5" s="67"/>
      <c r="J5" s="68"/>
      <c r="K5" s="68"/>
      <c r="L5" s="28"/>
    </row>
    <row r="6" s="21" customFormat="1" ht="45" spans="1:12">
      <c r="A6" s="38" t="s">
        <v>5</v>
      </c>
      <c r="B6" s="39" t="s">
        <v>6</v>
      </c>
      <c r="C6" s="39" t="s">
        <v>7</v>
      </c>
      <c r="D6" s="40" t="s">
        <v>8</v>
      </c>
      <c r="E6" s="40" t="s">
        <v>9</v>
      </c>
      <c r="F6" s="41" t="s">
        <v>10</v>
      </c>
      <c r="G6" s="42" t="s">
        <v>11</v>
      </c>
      <c r="H6" s="43" t="s">
        <v>12</v>
      </c>
      <c r="I6" s="42" t="s">
        <v>13</v>
      </c>
      <c r="J6" s="42" t="s">
        <v>14</v>
      </c>
      <c r="K6" s="42" t="s">
        <v>15</v>
      </c>
      <c r="L6" s="39" t="s">
        <v>16</v>
      </c>
    </row>
    <row r="7" s="21" customFormat="1" ht="28.5" spans="1:12">
      <c r="A7" s="44" t="s">
        <v>17</v>
      </c>
      <c r="B7" s="45" t="s">
        <v>18</v>
      </c>
      <c r="C7" s="46" t="s">
        <v>19</v>
      </c>
      <c r="D7" s="47" t="s">
        <v>20</v>
      </c>
      <c r="E7" s="48" t="s">
        <v>21</v>
      </c>
      <c r="F7" s="49" t="s">
        <v>22</v>
      </c>
      <c r="G7" s="47" t="s">
        <v>23</v>
      </c>
      <c r="H7" s="50" t="s">
        <v>24</v>
      </c>
      <c r="I7" s="47" t="s">
        <v>25</v>
      </c>
      <c r="J7" s="47" t="s">
        <v>26</v>
      </c>
      <c r="K7" s="47" t="s">
        <v>27</v>
      </c>
      <c r="L7" s="45" t="s">
        <v>28</v>
      </c>
    </row>
    <row r="8" s="21" customFormat="1" ht="20" customHeight="1" spans="1:17">
      <c r="A8" s="51" t="s">
        <v>29</v>
      </c>
      <c r="B8" s="52" t="s">
        <v>30</v>
      </c>
      <c r="C8" s="53" t="s">
        <v>31</v>
      </c>
      <c r="D8" s="54" t="s">
        <v>32</v>
      </c>
      <c r="E8" s="55" t="s">
        <v>33</v>
      </c>
      <c r="F8" s="56">
        <v>200</v>
      </c>
      <c r="G8" s="56">
        <f>F8*0.05</f>
        <v>10</v>
      </c>
      <c r="H8" s="56">
        <f>F8+G8</f>
        <v>210</v>
      </c>
      <c r="I8" s="71" t="s">
        <v>34</v>
      </c>
      <c r="J8" s="72" t="s">
        <v>35</v>
      </c>
      <c r="K8" s="72" t="s">
        <v>36</v>
      </c>
      <c r="L8" s="72" t="s">
        <v>37</v>
      </c>
      <c r="M8" s="73"/>
      <c r="N8" s="73"/>
      <c r="O8" s="73"/>
      <c r="P8" s="73"/>
      <c r="Q8" s="76"/>
    </row>
    <row r="9" s="21" customFormat="1" ht="20" customHeight="1" spans="1:17">
      <c r="A9" s="57"/>
      <c r="B9" s="58"/>
      <c r="C9" s="59"/>
      <c r="D9" s="60"/>
      <c r="E9" s="55" t="s">
        <v>38</v>
      </c>
      <c r="F9" s="56">
        <v>1000</v>
      </c>
      <c r="G9" s="56">
        <f t="shared" ref="G9:G41" si="0">F9*0.05</f>
        <v>50</v>
      </c>
      <c r="H9" s="56">
        <f t="shared" ref="H9:H41" si="1">F9+G9</f>
        <v>1050</v>
      </c>
      <c r="I9" s="74"/>
      <c r="J9" s="75"/>
      <c r="K9" s="75"/>
      <c r="L9" s="75"/>
      <c r="M9" s="73"/>
      <c r="N9" s="73"/>
      <c r="O9" s="73"/>
      <c r="P9" s="73"/>
      <c r="Q9" s="76"/>
    </row>
    <row r="10" s="21" customFormat="1" ht="20" customHeight="1" spans="1:17">
      <c r="A10" s="57"/>
      <c r="B10" s="58"/>
      <c r="C10" s="59"/>
      <c r="D10" s="60"/>
      <c r="E10" s="55" t="s">
        <v>39</v>
      </c>
      <c r="F10" s="56">
        <v>1550</v>
      </c>
      <c r="G10" s="56">
        <f t="shared" si="0"/>
        <v>77.5</v>
      </c>
      <c r="H10" s="56">
        <f t="shared" si="1"/>
        <v>1627.5</v>
      </c>
      <c r="I10" s="74"/>
      <c r="J10" s="75"/>
      <c r="K10" s="75"/>
      <c r="L10" s="75"/>
      <c r="M10" s="73"/>
      <c r="N10" s="73"/>
      <c r="O10" s="73"/>
      <c r="P10" s="73"/>
      <c r="Q10" s="76"/>
    </row>
    <row r="11" s="21" customFormat="1" ht="20" customHeight="1" spans="1:17">
      <c r="A11" s="57"/>
      <c r="B11" s="58"/>
      <c r="C11" s="59"/>
      <c r="D11" s="60"/>
      <c r="E11" s="55" t="s">
        <v>40</v>
      </c>
      <c r="F11" s="56">
        <v>1350</v>
      </c>
      <c r="G11" s="56">
        <f t="shared" si="0"/>
        <v>67.5</v>
      </c>
      <c r="H11" s="56">
        <f t="shared" si="1"/>
        <v>1417.5</v>
      </c>
      <c r="I11" s="74"/>
      <c r="J11" s="75"/>
      <c r="K11" s="75"/>
      <c r="L11" s="75"/>
      <c r="M11" s="73"/>
      <c r="N11" s="73"/>
      <c r="O11" s="73"/>
      <c r="P11" s="73"/>
      <c r="Q11" s="76"/>
    </row>
    <row r="12" s="21" customFormat="1" ht="20" customHeight="1" spans="1:17">
      <c r="A12" s="57"/>
      <c r="B12" s="58"/>
      <c r="C12" s="59"/>
      <c r="D12" s="60"/>
      <c r="E12" s="55" t="s">
        <v>41</v>
      </c>
      <c r="F12" s="56">
        <v>900</v>
      </c>
      <c r="G12" s="56">
        <f t="shared" si="0"/>
        <v>45</v>
      </c>
      <c r="H12" s="56">
        <f t="shared" si="1"/>
        <v>945</v>
      </c>
      <c r="I12" s="74"/>
      <c r="J12" s="75"/>
      <c r="K12" s="75"/>
      <c r="L12" s="75"/>
      <c r="M12" s="73"/>
      <c r="N12" s="73"/>
      <c r="O12" s="73"/>
      <c r="P12" s="73"/>
      <c r="Q12" s="76"/>
    </row>
    <row r="13" s="21" customFormat="1" ht="30" spans="1:17">
      <c r="A13" s="8" t="s">
        <v>29</v>
      </c>
      <c r="B13" s="61" t="s">
        <v>42</v>
      </c>
      <c r="C13" s="10" t="s">
        <v>31</v>
      </c>
      <c r="D13" s="62" t="s">
        <v>32</v>
      </c>
      <c r="E13" s="63"/>
      <c r="F13" s="64">
        <f>SUM(F8:F12)</f>
        <v>5000</v>
      </c>
      <c r="G13" s="56">
        <f t="shared" si="0"/>
        <v>250</v>
      </c>
      <c r="H13" s="56">
        <f t="shared" si="1"/>
        <v>5250</v>
      </c>
      <c r="I13" s="74"/>
      <c r="J13" s="75"/>
      <c r="K13" s="75"/>
      <c r="L13" s="75"/>
      <c r="M13" s="76"/>
      <c r="N13" s="73"/>
      <c r="O13" s="76"/>
      <c r="P13" s="73"/>
      <c r="Q13" s="76"/>
    </row>
    <row r="14" s="21" customFormat="1" ht="30" spans="1:12">
      <c r="A14" s="8" t="s">
        <v>29</v>
      </c>
      <c r="B14" s="61" t="s">
        <v>43</v>
      </c>
      <c r="C14" s="10" t="s">
        <v>31</v>
      </c>
      <c r="D14" s="62" t="s">
        <v>32</v>
      </c>
      <c r="E14" s="63"/>
      <c r="F14" s="64">
        <f t="shared" ref="F14:F17" si="2">SUM(F13:F13)</f>
        <v>5000</v>
      </c>
      <c r="G14" s="56">
        <f t="shared" si="0"/>
        <v>250</v>
      </c>
      <c r="H14" s="56">
        <f t="shared" si="1"/>
        <v>5250</v>
      </c>
      <c r="I14" s="74"/>
      <c r="J14" s="75"/>
      <c r="K14" s="75"/>
      <c r="L14" s="75"/>
    </row>
    <row r="15" s="21" customFormat="1" ht="30" spans="1:12">
      <c r="A15" s="8" t="s">
        <v>29</v>
      </c>
      <c r="B15" s="61" t="s">
        <v>44</v>
      </c>
      <c r="C15" s="10" t="s">
        <v>31</v>
      </c>
      <c r="D15" s="62" t="s">
        <v>32</v>
      </c>
      <c r="E15" s="63"/>
      <c r="F15" s="64">
        <f t="shared" si="2"/>
        <v>5000</v>
      </c>
      <c r="G15" s="56">
        <f t="shared" si="0"/>
        <v>250</v>
      </c>
      <c r="H15" s="56">
        <f t="shared" si="1"/>
        <v>5250</v>
      </c>
      <c r="I15" s="74"/>
      <c r="J15" s="75"/>
      <c r="K15" s="75"/>
      <c r="L15" s="75"/>
    </row>
    <row r="16" s="21" customFormat="1" ht="30" spans="1:12">
      <c r="A16" s="8" t="s">
        <v>29</v>
      </c>
      <c r="B16" s="61" t="s">
        <v>45</v>
      </c>
      <c r="C16" s="10" t="s">
        <v>31</v>
      </c>
      <c r="D16" s="62" t="s">
        <v>32</v>
      </c>
      <c r="E16" s="63"/>
      <c r="F16" s="64">
        <f t="shared" si="2"/>
        <v>5000</v>
      </c>
      <c r="G16" s="56">
        <f t="shared" si="0"/>
        <v>250</v>
      </c>
      <c r="H16" s="56">
        <f t="shared" si="1"/>
        <v>5250</v>
      </c>
      <c r="I16" s="74"/>
      <c r="J16" s="75"/>
      <c r="K16" s="75"/>
      <c r="L16" s="75"/>
    </row>
    <row r="17" s="21" customFormat="1" ht="30" spans="1:12">
      <c r="A17" s="8" t="s">
        <v>29</v>
      </c>
      <c r="B17" s="61" t="s">
        <v>46</v>
      </c>
      <c r="C17" s="10" t="s">
        <v>31</v>
      </c>
      <c r="D17" s="62" t="s">
        <v>32</v>
      </c>
      <c r="E17" s="63"/>
      <c r="F17" s="64">
        <f t="shared" si="2"/>
        <v>5000</v>
      </c>
      <c r="G17" s="56">
        <f t="shared" si="0"/>
        <v>250</v>
      </c>
      <c r="H17" s="56">
        <f t="shared" si="1"/>
        <v>5250</v>
      </c>
      <c r="I17" s="74"/>
      <c r="J17" s="75"/>
      <c r="K17" s="75"/>
      <c r="L17" s="75"/>
    </row>
    <row r="18" s="21" customFormat="1" ht="30" spans="1:12">
      <c r="A18" s="8" t="s">
        <v>29</v>
      </c>
      <c r="B18" s="61" t="s">
        <v>47</v>
      </c>
      <c r="C18" s="10" t="s">
        <v>31</v>
      </c>
      <c r="D18" s="62" t="s">
        <v>32</v>
      </c>
      <c r="E18" s="63"/>
      <c r="F18" s="64">
        <f>SUM(F14:F14)</f>
        <v>5000</v>
      </c>
      <c r="G18" s="56">
        <f t="shared" si="0"/>
        <v>250</v>
      </c>
      <c r="H18" s="56">
        <f t="shared" si="1"/>
        <v>5250</v>
      </c>
      <c r="I18" s="74"/>
      <c r="J18" s="75"/>
      <c r="K18" s="75"/>
      <c r="L18" s="75"/>
    </row>
    <row r="19" s="21" customFormat="1" ht="20" customHeight="1" spans="1:17">
      <c r="A19" s="51" t="s">
        <v>48</v>
      </c>
      <c r="B19" s="52" t="s">
        <v>30</v>
      </c>
      <c r="C19" s="53" t="s">
        <v>31</v>
      </c>
      <c r="D19" s="54" t="s">
        <v>32</v>
      </c>
      <c r="E19" s="55" t="s">
        <v>33</v>
      </c>
      <c r="F19" s="56">
        <v>200</v>
      </c>
      <c r="G19" s="56">
        <f t="shared" si="0"/>
        <v>10</v>
      </c>
      <c r="H19" s="56">
        <f t="shared" si="1"/>
        <v>210</v>
      </c>
      <c r="I19" s="74"/>
      <c r="J19" s="75"/>
      <c r="K19" s="75"/>
      <c r="L19" s="75"/>
      <c r="M19" s="73"/>
      <c r="N19" s="73"/>
      <c r="O19" s="73"/>
      <c r="P19" s="73"/>
      <c r="Q19" s="76"/>
    </row>
    <row r="20" s="21" customFormat="1" ht="20" customHeight="1" spans="1:17">
      <c r="A20" s="57"/>
      <c r="B20" s="58"/>
      <c r="C20" s="59"/>
      <c r="D20" s="60"/>
      <c r="E20" s="55" t="s">
        <v>38</v>
      </c>
      <c r="F20" s="56">
        <v>1000</v>
      </c>
      <c r="G20" s="56">
        <f t="shared" si="0"/>
        <v>50</v>
      </c>
      <c r="H20" s="56">
        <f t="shared" si="1"/>
        <v>1050</v>
      </c>
      <c r="I20" s="74"/>
      <c r="J20" s="75"/>
      <c r="K20" s="75"/>
      <c r="L20" s="75"/>
      <c r="M20" s="73"/>
      <c r="N20" s="73"/>
      <c r="O20" s="73"/>
      <c r="P20" s="73"/>
      <c r="Q20" s="76"/>
    </row>
    <row r="21" s="21" customFormat="1" ht="20" customHeight="1" spans="1:17">
      <c r="A21" s="57"/>
      <c r="B21" s="58"/>
      <c r="C21" s="59"/>
      <c r="D21" s="60"/>
      <c r="E21" s="55" t="s">
        <v>39</v>
      </c>
      <c r="F21" s="56">
        <v>1550</v>
      </c>
      <c r="G21" s="56">
        <f t="shared" si="0"/>
        <v>77.5</v>
      </c>
      <c r="H21" s="56">
        <f t="shared" si="1"/>
        <v>1627.5</v>
      </c>
      <c r="I21" s="74"/>
      <c r="J21" s="75"/>
      <c r="K21" s="75"/>
      <c r="L21" s="75"/>
      <c r="M21" s="73"/>
      <c r="N21" s="73"/>
      <c r="O21" s="73"/>
      <c r="P21" s="73"/>
      <c r="Q21" s="76"/>
    </row>
    <row r="22" s="21" customFormat="1" ht="20" customHeight="1" spans="1:17">
      <c r="A22" s="57"/>
      <c r="B22" s="58"/>
      <c r="C22" s="59"/>
      <c r="D22" s="60"/>
      <c r="E22" s="55" t="s">
        <v>40</v>
      </c>
      <c r="F22" s="56">
        <v>1350</v>
      </c>
      <c r="G22" s="56">
        <f t="shared" si="0"/>
        <v>67.5</v>
      </c>
      <c r="H22" s="56">
        <f t="shared" si="1"/>
        <v>1417.5</v>
      </c>
      <c r="I22" s="74"/>
      <c r="J22" s="75"/>
      <c r="K22" s="75"/>
      <c r="L22" s="75"/>
      <c r="M22" s="73"/>
      <c r="N22" s="73"/>
      <c r="O22" s="73"/>
      <c r="P22" s="73"/>
      <c r="Q22" s="76"/>
    </row>
    <row r="23" s="21" customFormat="1" ht="20" customHeight="1" spans="1:17">
      <c r="A23" s="57"/>
      <c r="B23" s="58"/>
      <c r="C23" s="59"/>
      <c r="D23" s="60"/>
      <c r="E23" s="55" t="s">
        <v>41</v>
      </c>
      <c r="F23" s="56">
        <v>900</v>
      </c>
      <c r="G23" s="56">
        <f t="shared" si="0"/>
        <v>45</v>
      </c>
      <c r="H23" s="56">
        <f t="shared" si="1"/>
        <v>945</v>
      </c>
      <c r="I23" s="74"/>
      <c r="J23" s="75"/>
      <c r="K23" s="75"/>
      <c r="L23" s="75"/>
      <c r="M23" s="73"/>
      <c r="N23" s="73"/>
      <c r="O23" s="73"/>
      <c r="P23" s="73"/>
      <c r="Q23" s="76"/>
    </row>
    <row r="24" s="21" customFormat="1" ht="30" spans="1:17">
      <c r="A24" s="8" t="s">
        <v>48</v>
      </c>
      <c r="B24" s="61" t="s">
        <v>42</v>
      </c>
      <c r="C24" s="10" t="s">
        <v>31</v>
      </c>
      <c r="D24" s="62" t="s">
        <v>32</v>
      </c>
      <c r="E24" s="63"/>
      <c r="F24" s="64">
        <f>SUM(F19:F23)</f>
        <v>5000</v>
      </c>
      <c r="G24" s="56">
        <f t="shared" si="0"/>
        <v>250</v>
      </c>
      <c r="H24" s="56">
        <f t="shared" si="1"/>
        <v>5250</v>
      </c>
      <c r="I24" s="74"/>
      <c r="J24" s="75"/>
      <c r="K24" s="75"/>
      <c r="L24" s="75"/>
      <c r="M24" s="76"/>
      <c r="N24" s="73"/>
      <c r="O24" s="76"/>
      <c r="P24" s="73"/>
      <c r="Q24" s="76"/>
    </row>
    <row r="25" s="21" customFormat="1" ht="30" spans="1:12">
      <c r="A25" s="8" t="s">
        <v>48</v>
      </c>
      <c r="B25" s="61" t="s">
        <v>43</v>
      </c>
      <c r="C25" s="10" t="s">
        <v>31</v>
      </c>
      <c r="D25" s="62" t="s">
        <v>32</v>
      </c>
      <c r="E25" s="63"/>
      <c r="F25" s="64">
        <f t="shared" ref="F25:F28" si="3">SUM(F24:F24)</f>
        <v>5000</v>
      </c>
      <c r="G25" s="56">
        <f t="shared" si="0"/>
        <v>250</v>
      </c>
      <c r="H25" s="56">
        <f t="shared" si="1"/>
        <v>5250</v>
      </c>
      <c r="I25" s="74"/>
      <c r="J25" s="75"/>
      <c r="K25" s="75"/>
      <c r="L25" s="75"/>
    </row>
    <row r="26" s="21" customFormat="1" ht="30" spans="1:12">
      <c r="A26" s="8" t="s">
        <v>48</v>
      </c>
      <c r="B26" s="61" t="s">
        <v>44</v>
      </c>
      <c r="C26" s="10" t="s">
        <v>31</v>
      </c>
      <c r="D26" s="62" t="s">
        <v>32</v>
      </c>
      <c r="E26" s="63"/>
      <c r="F26" s="64">
        <f t="shared" si="3"/>
        <v>5000</v>
      </c>
      <c r="G26" s="56">
        <f t="shared" si="0"/>
        <v>250</v>
      </c>
      <c r="H26" s="56">
        <f t="shared" si="1"/>
        <v>5250</v>
      </c>
      <c r="I26" s="74"/>
      <c r="J26" s="75"/>
      <c r="K26" s="75"/>
      <c r="L26" s="75"/>
    </row>
    <row r="27" s="21" customFormat="1" ht="30" spans="1:12">
      <c r="A27" s="8" t="s">
        <v>48</v>
      </c>
      <c r="B27" s="61" t="s">
        <v>45</v>
      </c>
      <c r="C27" s="10" t="s">
        <v>31</v>
      </c>
      <c r="D27" s="62" t="s">
        <v>32</v>
      </c>
      <c r="E27" s="63"/>
      <c r="F27" s="64">
        <f t="shared" si="3"/>
        <v>5000</v>
      </c>
      <c r="G27" s="56">
        <f t="shared" si="0"/>
        <v>250</v>
      </c>
      <c r="H27" s="56">
        <f t="shared" si="1"/>
        <v>5250</v>
      </c>
      <c r="I27" s="74"/>
      <c r="J27" s="75"/>
      <c r="K27" s="75"/>
      <c r="L27" s="75"/>
    </row>
    <row r="28" s="21" customFormat="1" ht="30" spans="1:12">
      <c r="A28" s="8" t="s">
        <v>48</v>
      </c>
      <c r="B28" s="61" t="s">
        <v>46</v>
      </c>
      <c r="C28" s="10" t="s">
        <v>31</v>
      </c>
      <c r="D28" s="62" t="s">
        <v>32</v>
      </c>
      <c r="E28" s="63"/>
      <c r="F28" s="64">
        <f t="shared" si="3"/>
        <v>5000</v>
      </c>
      <c r="G28" s="56">
        <f t="shared" si="0"/>
        <v>250</v>
      </c>
      <c r="H28" s="56">
        <f t="shared" si="1"/>
        <v>5250</v>
      </c>
      <c r="I28" s="74"/>
      <c r="J28" s="75"/>
      <c r="K28" s="75"/>
      <c r="L28" s="75"/>
    </row>
    <row r="29" s="21" customFormat="1" ht="30" spans="1:12">
      <c r="A29" s="8" t="s">
        <v>48</v>
      </c>
      <c r="B29" s="61" t="s">
        <v>47</v>
      </c>
      <c r="C29" s="10" t="s">
        <v>31</v>
      </c>
      <c r="D29" s="62" t="s">
        <v>32</v>
      </c>
      <c r="E29" s="63"/>
      <c r="F29" s="64">
        <f>SUM(F25:F25)</f>
        <v>5000</v>
      </c>
      <c r="G29" s="56">
        <f t="shared" si="0"/>
        <v>250</v>
      </c>
      <c r="H29" s="56">
        <f t="shared" si="1"/>
        <v>5250</v>
      </c>
      <c r="I29" s="74"/>
      <c r="J29" s="75"/>
      <c r="K29" s="75"/>
      <c r="L29" s="75"/>
    </row>
    <row r="30" s="21" customFormat="1" ht="20" customHeight="1" spans="1:17">
      <c r="A30" s="51" t="s">
        <v>49</v>
      </c>
      <c r="B30" s="52" t="s">
        <v>30</v>
      </c>
      <c r="C30" s="53" t="s">
        <v>31</v>
      </c>
      <c r="D30" s="54" t="s">
        <v>32</v>
      </c>
      <c r="E30" s="55" t="s">
        <v>33</v>
      </c>
      <c r="F30" s="56">
        <v>200</v>
      </c>
      <c r="G30" s="56">
        <f t="shared" si="0"/>
        <v>10</v>
      </c>
      <c r="H30" s="56">
        <f t="shared" si="1"/>
        <v>210</v>
      </c>
      <c r="I30" s="74"/>
      <c r="J30" s="75"/>
      <c r="K30" s="75"/>
      <c r="L30" s="75"/>
      <c r="M30" s="73"/>
      <c r="N30" s="73"/>
      <c r="O30" s="73"/>
      <c r="P30" s="73"/>
      <c r="Q30" s="76"/>
    </row>
    <row r="31" s="21" customFormat="1" ht="20" customHeight="1" spans="1:17">
      <c r="A31" s="57"/>
      <c r="B31" s="58"/>
      <c r="C31" s="59"/>
      <c r="D31" s="60"/>
      <c r="E31" s="55" t="s">
        <v>38</v>
      </c>
      <c r="F31" s="56">
        <v>1000</v>
      </c>
      <c r="G31" s="56">
        <f t="shared" si="0"/>
        <v>50</v>
      </c>
      <c r="H31" s="56">
        <f t="shared" si="1"/>
        <v>1050</v>
      </c>
      <c r="I31" s="74"/>
      <c r="J31" s="75"/>
      <c r="K31" s="75"/>
      <c r="L31" s="75"/>
      <c r="M31" s="73"/>
      <c r="N31" s="73"/>
      <c r="O31" s="73"/>
      <c r="P31" s="73"/>
      <c r="Q31" s="76"/>
    </row>
    <row r="32" s="21" customFormat="1" ht="20" customHeight="1" spans="1:17">
      <c r="A32" s="57"/>
      <c r="B32" s="58"/>
      <c r="C32" s="59"/>
      <c r="D32" s="60"/>
      <c r="E32" s="55" t="s">
        <v>39</v>
      </c>
      <c r="F32" s="56">
        <v>1550</v>
      </c>
      <c r="G32" s="56">
        <f t="shared" si="0"/>
        <v>77.5</v>
      </c>
      <c r="H32" s="56">
        <f t="shared" si="1"/>
        <v>1627.5</v>
      </c>
      <c r="I32" s="74"/>
      <c r="J32" s="75"/>
      <c r="K32" s="75"/>
      <c r="L32" s="75"/>
      <c r="M32" s="73"/>
      <c r="N32" s="73"/>
      <c r="O32" s="73"/>
      <c r="P32" s="73"/>
      <c r="Q32" s="76"/>
    </row>
    <row r="33" s="21" customFormat="1" ht="20" customHeight="1" spans="1:17">
      <c r="A33" s="57"/>
      <c r="B33" s="58"/>
      <c r="C33" s="59"/>
      <c r="D33" s="60"/>
      <c r="E33" s="55" t="s">
        <v>40</v>
      </c>
      <c r="F33" s="56">
        <v>1350</v>
      </c>
      <c r="G33" s="56">
        <f t="shared" si="0"/>
        <v>67.5</v>
      </c>
      <c r="H33" s="56">
        <f t="shared" si="1"/>
        <v>1417.5</v>
      </c>
      <c r="I33" s="74"/>
      <c r="J33" s="75"/>
      <c r="K33" s="75"/>
      <c r="L33" s="75"/>
      <c r="M33" s="73"/>
      <c r="N33" s="73"/>
      <c r="O33" s="73"/>
      <c r="P33" s="73"/>
      <c r="Q33" s="76"/>
    </row>
    <row r="34" s="21" customFormat="1" ht="20" customHeight="1" spans="1:17">
      <c r="A34" s="57"/>
      <c r="B34" s="58"/>
      <c r="C34" s="59"/>
      <c r="D34" s="60"/>
      <c r="E34" s="55" t="s">
        <v>41</v>
      </c>
      <c r="F34" s="56">
        <v>900</v>
      </c>
      <c r="G34" s="56">
        <f t="shared" si="0"/>
        <v>45</v>
      </c>
      <c r="H34" s="56">
        <f t="shared" si="1"/>
        <v>945</v>
      </c>
      <c r="I34" s="74"/>
      <c r="J34" s="75"/>
      <c r="K34" s="75"/>
      <c r="L34" s="75"/>
      <c r="M34" s="73"/>
      <c r="N34" s="73"/>
      <c r="O34" s="73"/>
      <c r="P34" s="73"/>
      <c r="Q34" s="76"/>
    </row>
    <row r="35" s="21" customFormat="1" ht="30" spans="1:17">
      <c r="A35" s="8" t="s">
        <v>49</v>
      </c>
      <c r="B35" s="61" t="s">
        <v>42</v>
      </c>
      <c r="C35" s="10" t="s">
        <v>31</v>
      </c>
      <c r="D35" s="62" t="s">
        <v>32</v>
      </c>
      <c r="E35" s="63"/>
      <c r="F35" s="64">
        <f>SUM(F30:F34)</f>
        <v>5000</v>
      </c>
      <c r="G35" s="56">
        <f t="shared" si="0"/>
        <v>250</v>
      </c>
      <c r="H35" s="56">
        <f t="shared" si="1"/>
        <v>5250</v>
      </c>
      <c r="I35" s="74"/>
      <c r="J35" s="75"/>
      <c r="K35" s="75"/>
      <c r="L35" s="75"/>
      <c r="M35" s="76"/>
      <c r="N35" s="73"/>
      <c r="O35" s="76"/>
      <c r="P35" s="73"/>
      <c r="Q35" s="76"/>
    </row>
    <row r="36" s="21" customFormat="1" ht="30" spans="1:12">
      <c r="A36" s="8" t="s">
        <v>49</v>
      </c>
      <c r="B36" s="61" t="s">
        <v>43</v>
      </c>
      <c r="C36" s="10" t="s">
        <v>31</v>
      </c>
      <c r="D36" s="62" t="s">
        <v>32</v>
      </c>
      <c r="E36" s="63"/>
      <c r="F36" s="64">
        <f t="shared" ref="F36:F39" si="4">SUM(F35:F35)</f>
        <v>5000</v>
      </c>
      <c r="G36" s="56">
        <f t="shared" si="0"/>
        <v>250</v>
      </c>
      <c r="H36" s="56">
        <f t="shared" si="1"/>
        <v>5250</v>
      </c>
      <c r="I36" s="74"/>
      <c r="J36" s="75"/>
      <c r="K36" s="75"/>
      <c r="L36" s="75"/>
    </row>
    <row r="37" s="21" customFormat="1" ht="30" spans="1:12">
      <c r="A37" s="8" t="s">
        <v>49</v>
      </c>
      <c r="B37" s="61" t="s">
        <v>44</v>
      </c>
      <c r="C37" s="10" t="s">
        <v>31</v>
      </c>
      <c r="D37" s="62" t="s">
        <v>32</v>
      </c>
      <c r="E37" s="63"/>
      <c r="F37" s="64">
        <f t="shared" si="4"/>
        <v>5000</v>
      </c>
      <c r="G37" s="56">
        <f t="shared" si="0"/>
        <v>250</v>
      </c>
      <c r="H37" s="56">
        <f t="shared" si="1"/>
        <v>5250</v>
      </c>
      <c r="I37" s="74"/>
      <c r="J37" s="75"/>
      <c r="K37" s="75"/>
      <c r="L37" s="75"/>
    </row>
    <row r="38" s="21" customFormat="1" ht="30" spans="1:12">
      <c r="A38" s="8" t="s">
        <v>49</v>
      </c>
      <c r="B38" s="61" t="s">
        <v>45</v>
      </c>
      <c r="C38" s="10" t="s">
        <v>31</v>
      </c>
      <c r="D38" s="62" t="s">
        <v>32</v>
      </c>
      <c r="E38" s="63"/>
      <c r="F38" s="64">
        <f t="shared" si="4"/>
        <v>5000</v>
      </c>
      <c r="G38" s="56">
        <f t="shared" si="0"/>
        <v>250</v>
      </c>
      <c r="H38" s="56">
        <f t="shared" si="1"/>
        <v>5250</v>
      </c>
      <c r="I38" s="74"/>
      <c r="J38" s="75"/>
      <c r="K38" s="75"/>
      <c r="L38" s="75"/>
    </row>
    <row r="39" s="21" customFormat="1" ht="30" spans="1:12">
      <c r="A39" s="8" t="s">
        <v>49</v>
      </c>
      <c r="B39" s="61" t="s">
        <v>46</v>
      </c>
      <c r="C39" s="10" t="s">
        <v>31</v>
      </c>
      <c r="D39" s="62" t="s">
        <v>32</v>
      </c>
      <c r="E39" s="63"/>
      <c r="F39" s="64">
        <f t="shared" si="4"/>
        <v>5000</v>
      </c>
      <c r="G39" s="56">
        <f t="shared" si="0"/>
        <v>250</v>
      </c>
      <c r="H39" s="56">
        <f t="shared" si="1"/>
        <v>5250</v>
      </c>
      <c r="I39" s="74"/>
      <c r="J39" s="75"/>
      <c r="K39" s="75"/>
      <c r="L39" s="75"/>
    </row>
    <row r="40" s="21" customFormat="1" ht="30" spans="1:12">
      <c r="A40" s="8" t="s">
        <v>49</v>
      </c>
      <c r="B40" s="61" t="s">
        <v>47</v>
      </c>
      <c r="C40" s="10" t="s">
        <v>31</v>
      </c>
      <c r="D40" s="62" t="s">
        <v>32</v>
      </c>
      <c r="E40" s="63"/>
      <c r="F40" s="64">
        <f>SUM(F36:F36)</f>
        <v>5000</v>
      </c>
      <c r="G40" s="56">
        <f t="shared" si="0"/>
        <v>250</v>
      </c>
      <c r="H40" s="56">
        <f t="shared" si="1"/>
        <v>5250</v>
      </c>
      <c r="I40" s="74"/>
      <c r="J40" s="75"/>
      <c r="K40" s="75"/>
      <c r="L40" s="75"/>
    </row>
    <row r="41" s="21" customFormat="1" ht="15" spans="1:12">
      <c r="A41" s="65" t="s">
        <v>50</v>
      </c>
      <c r="B41" s="66"/>
      <c r="C41" s="66"/>
      <c r="D41" s="62"/>
      <c r="E41" s="66"/>
      <c r="F41" s="10">
        <f>SUM(F8:F40)</f>
        <v>105000</v>
      </c>
      <c r="G41" s="56">
        <f t="shared" si="0"/>
        <v>5250</v>
      </c>
      <c r="H41" s="56">
        <f t="shared" si="1"/>
        <v>110250</v>
      </c>
      <c r="I41" s="77"/>
      <c r="J41" s="77"/>
      <c r="K41" s="77"/>
      <c r="L41" s="77"/>
    </row>
  </sheetData>
  <mergeCells count="20">
    <mergeCell ref="A1:L1"/>
    <mergeCell ref="A2:L2"/>
    <mergeCell ref="E3:F3"/>
    <mergeCell ref="E4:F4"/>
    <mergeCell ref="A8:A12"/>
    <mergeCell ref="A19:A23"/>
    <mergeCell ref="A30:A34"/>
    <mergeCell ref="B8:B12"/>
    <mergeCell ref="B19:B23"/>
    <mergeCell ref="B30:B34"/>
    <mergeCell ref="C8:C12"/>
    <mergeCell ref="C19:C23"/>
    <mergeCell ref="C30:C34"/>
    <mergeCell ref="D8:D12"/>
    <mergeCell ref="D19:D23"/>
    <mergeCell ref="D30:D34"/>
    <mergeCell ref="I8:I40"/>
    <mergeCell ref="J8:J40"/>
    <mergeCell ref="K8:K40"/>
    <mergeCell ref="L8:L40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3"/>
  <sheetViews>
    <sheetView topLeftCell="A5" workbookViewId="0">
      <selection activeCell="J17" sqref="J1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/>
      <c r="C2" s="7"/>
    </row>
    <row r="3" s="1" customFormat="1" ht="45.75" spans="1:3">
      <c r="A3" s="5" t="s">
        <v>52</v>
      </c>
      <c r="B3" s="8" t="s">
        <v>53</v>
      </c>
      <c r="C3" s="9"/>
    </row>
    <row r="4" s="1" customFormat="1" ht="15.75" spans="1:3">
      <c r="A4" s="5" t="s">
        <v>54</v>
      </c>
      <c r="B4" s="10" t="s">
        <v>31</v>
      </c>
      <c r="C4" s="9"/>
    </row>
    <row r="5" s="1" customFormat="1" ht="108" customHeight="1" spans="1:3">
      <c r="A5" s="5" t="s">
        <v>55</v>
      </c>
      <c r="B5" s="11" t="s">
        <v>56</v>
      </c>
      <c r="C5" s="12" t="s">
        <v>57</v>
      </c>
    </row>
    <row r="6" s="1" customFormat="1" ht="14.25" spans="1:3">
      <c r="A6" s="5" t="s">
        <v>58</v>
      </c>
      <c r="B6" s="13" t="s">
        <v>59</v>
      </c>
      <c r="C6" s="14" t="s">
        <v>60</v>
      </c>
    </row>
    <row r="7" s="1" customFormat="1" ht="123" customHeight="1" spans="1:3">
      <c r="A7" s="5" t="s">
        <v>61</v>
      </c>
      <c r="B7" s="13"/>
      <c r="C7" s="14"/>
    </row>
    <row r="8" s="1" customFormat="1" ht="14.25" spans="1:3">
      <c r="A8" s="5" t="s">
        <v>62</v>
      </c>
      <c r="B8" s="15" t="s">
        <v>37</v>
      </c>
      <c r="C8" s="16" t="s">
        <v>63</v>
      </c>
    </row>
    <row r="9" s="1" customFormat="1" ht="14.25" spans="1:3">
      <c r="A9" s="5" t="s">
        <v>64</v>
      </c>
      <c r="B9" s="17" t="s">
        <v>65</v>
      </c>
      <c r="C9" s="9" t="s">
        <v>66</v>
      </c>
    </row>
    <row r="10" s="1" customFormat="1" ht="14.25" spans="1:3">
      <c r="A10" s="5" t="s">
        <v>67</v>
      </c>
      <c r="B10" s="17" t="s">
        <v>68</v>
      </c>
      <c r="C10" s="9"/>
    </row>
    <row r="11" s="1" customFormat="1" ht="14.25" spans="1:3">
      <c r="A11" s="5" t="s">
        <v>69</v>
      </c>
      <c r="B11" s="17"/>
      <c r="C11" s="18"/>
    </row>
    <row r="15" spans="1:3">
      <c r="A15" s="19"/>
      <c r="B15" s="20"/>
      <c r="C15" s="20"/>
    </row>
    <row r="16" spans="1:3">
      <c r="A16" s="20"/>
      <c r="B16" s="20"/>
      <c r="C16" s="20"/>
    </row>
    <row r="17" spans="1:3">
      <c r="A17" s="20"/>
      <c r="B17" s="20"/>
      <c r="C17" s="20"/>
    </row>
    <row r="18" spans="1:3">
      <c r="A18" s="20"/>
      <c r="B18" s="20"/>
      <c r="C18" s="20"/>
    </row>
    <row r="19" spans="1:3">
      <c r="A19" s="20"/>
      <c r="B19" s="20"/>
      <c r="C19" s="20"/>
    </row>
    <row r="20" spans="1:3">
      <c r="A20" s="20"/>
      <c r="B20" s="20"/>
      <c r="C20" s="20"/>
    </row>
    <row r="21" spans="1:3">
      <c r="A21" s="20"/>
      <c r="B21" s="20"/>
      <c r="C21" s="20"/>
    </row>
    <row r="22" spans="1:3">
      <c r="A22" s="20"/>
      <c r="B22" s="20"/>
      <c r="C22" s="20"/>
    </row>
    <row r="23" spans="1:3">
      <c r="A23" s="20"/>
      <c r="B23" s="20"/>
      <c r="C23" s="20"/>
    </row>
  </sheetData>
  <mergeCells count="5">
    <mergeCell ref="A1:C1"/>
    <mergeCell ref="C3:C4"/>
    <mergeCell ref="C6:C7"/>
    <mergeCell ref="C9:C11"/>
    <mergeCell ref="A15:C23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2025-05-15T02:25:59Z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7C5EE4B6623B430EAE47A50167C73361_12</vt:lpwstr>
  </property>
</Properties>
</file>