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<sst xmlns="http://schemas.openxmlformats.org/spreadsheetml/2006/main" count="147" uniqueCount="80">
  <si>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</si>
  <si>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</si>
  <si>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</si>
  <si>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</si>
  <si>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SF3178003013233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</si>
  <si>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</si>
  <si>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</si>
  <si>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</si>
  <si>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</si>
  <si>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</si>
  <si>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</si>
  <si>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</si>
  <si>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</si>
  <si>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</si>
  <si>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</si>
  <si>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</si>
  <si>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</si>
  <si>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</si>
  <si>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</si>
  <si>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</si>
  <si>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</si>
  <si>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</si>
  <si>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</si>
  <si>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</si>
  <si>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</si>
  <si>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</si>
  <si>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</si>
  <si>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</si>
  <si>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</si>
  <si>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</si>
  <si>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5265-156</t>
  </si>
  <si>
    <t>800</t>
  </si>
  <si>
    <t>32</t>
  </si>
  <si>
    <t>1/1</t>
  </si>
  <si>
    <t>13.2</t>
  </si>
  <si>
    <t>13.6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</si>
  <si>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</si>
  <si>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</si>
  <si>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</si>
  <si>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</si>
  <si>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</si>
  <si>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</si>
  <si>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</si>
  <si>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</si>
  <si>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</si>
  <si>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</si>
  <si>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</si>
  <si>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428</t>
  </si>
  <si>
    <t>400</t>
  </si>
  <si>
    <t>合计</t>
  </si>
  <si>
    <t>NO:</t>
  </si>
  <si>
    <t>PO/NO:</t>
  </si>
  <si>
    <t>ARTICLE NO:</t>
  </si>
  <si>
    <t>COLOR:</t>
  </si>
  <si>
    <t>800/428/400</t>
  </si>
  <si>
    <t>QTY:</t>
  </si>
  <si>
    <t>70100pcs</t>
  </si>
  <si>
    <t>MADE IN CHINA</t>
  </si>
  <si>
    <t>RECALL</t>
  </si>
  <si>
    <t>05265156400325</t>
  </si>
  <si>
    <t>05265156428329</t>
  </si>
  <si>
    <t>05265156400349</t>
  </si>
  <si>
    <t>05265156428343</t>
  </si>
  <si>
    <t>05265156400363</t>
  </si>
  <si>
    <t>05265156428367</t>
  </si>
  <si>
    <t>05265156400387</t>
  </si>
  <si>
    <t>05265156428381</t>
  </si>
  <si>
    <t>05265156400400</t>
  </si>
  <si>
    <t>05265156428404</t>
  </si>
  <si>
    <t>05265156400424</t>
  </si>
  <si>
    <t>05265156428428</t>
  </si>
  <si>
    <t>05265156400448</t>
  </si>
  <si>
    <t>05265156428442</t>
  </si>
  <si>
    <t>05265156800323</t>
  </si>
  <si>
    <t>05265156800347</t>
  </si>
  <si>
    <t>05265156800361</t>
  </si>
  <si>
    <t>05265156800385</t>
  </si>
  <si>
    <t>05265156800408</t>
  </si>
  <si>
    <t>05265156800422</t>
  </si>
  <si>
    <t>05265156800446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</si>
</sst>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6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9525</xdr:rowOff>
    </xdr:from>
    <xdr:to>
      <xdr:col>8</xdr:col>
      <xdr:colOff>361950</xdr:colOff>
      <xdr:row>5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676275"/>
          <a:ext cx="160972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tabSelected="1" workbookViewId="0">
      <selection activeCell="P17" sqref="P17"/>
    </sheetView>
  </sheetViews>
  <sheetFormatPr defaultColWidth="9" defaultRowHeight="12.75"/>
  <cols>
    <col min="1" max="1" width="12.875" style="6" customWidth="1"/>
    <col min="2" max="2" width="27.5" style="6" customWidth="1"/>
    <col min="3" max="16384" width="9" style="6"/>
  </cols>
  <sheetData>
    <row r="1" s="5" customFormat="1" ht="26.25" spans="1:12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</row>
    <row r="2" s="5" customFormat="1" ht="26.25" spans="1:12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</row>
    <row r="3" s="5" customFormat="1" ht="26.25" spans="1:12">
      <c r="A3" s="13"/>
      <c r="B3" s="13"/>
      <c r="C3" s="13"/>
      <c r="D3" s="13" t="s">
        <v>2</v>
      </c>
      <c r="E3" s="14">
        <v>45804</v>
      </c>
      <c r="F3" s="14"/>
      <c r="G3" s="15"/>
      <c r="H3" s="16"/>
      <c r="I3" s="46"/>
      <c r="J3" s="47"/>
      <c r="K3" s="47"/>
      <c r="L3" s="13"/>
    </row>
    <row r="4" s="5" customFormat="1" ht="15" spans="1:12">
      <c r="A4" s="13"/>
      <c r="B4" s="13"/>
      <c r="C4" s="13"/>
      <c r="D4" s="17" t="s">
        <v>3</v>
      </c>
      <c r="E4" s="18" t="s">
        <v>4</v>
      </c>
      <c r="F4" s="19"/>
      <c r="G4" s="20"/>
      <c r="H4" s="21"/>
      <c r="I4" s="48"/>
      <c r="J4" s="49"/>
      <c r="K4" s="49"/>
      <c r="L4" s="48"/>
    </row>
    <row r="5" s="5" customFormat="1" ht="26.25" spans="1:12">
      <c r="A5" s="13"/>
      <c r="B5" s="17"/>
      <c r="C5" s="13"/>
      <c r="D5" s="13"/>
      <c r="E5" s="13"/>
      <c r="F5" s="13"/>
      <c r="G5" s="22"/>
      <c r="H5" s="16"/>
      <c r="I5" s="46"/>
      <c r="J5" s="47"/>
      <c r="K5" s="47"/>
      <c r="L5" s="13"/>
    </row>
    <row r="6" s="6" customFormat="1" ht="45" spans="1:12">
      <c r="A6" s="23" t="s">
        <v>5</v>
      </c>
      <c r="B6" s="24" t="s">
        <v>6</v>
      </c>
      <c r="C6" s="24" t="s">
        <v>7</v>
      </c>
      <c r="D6" s="25" t="s">
        <v>8</v>
      </c>
      <c r="E6" s="25" t="s">
        <v>9</v>
      </c>
      <c r="F6" s="26" t="s">
        <v>10</v>
      </c>
      <c r="G6" s="27" t="s">
        <v>11</v>
      </c>
      <c r="H6" s="28" t="s">
        <v>12</v>
      </c>
      <c r="I6" s="27" t="s">
        <v>13</v>
      </c>
      <c r="J6" s="27" t="s">
        <v>14</v>
      </c>
      <c r="K6" s="27" t="s">
        <v>15</v>
      </c>
      <c r="L6" s="24" t="s">
        <v>16</v>
      </c>
    </row>
    <row r="7" s="6" customFormat="1" ht="28.5" spans="1:12">
      <c r="A7" s="29" t="s">
        <v>17</v>
      </c>
      <c r="B7" s="30" t="s">
        <v>18</v>
      </c>
      <c r="C7" s="31" t="s">
        <v>19</v>
      </c>
      <c r="D7" s="32" t="s">
        <v>20</v>
      </c>
      <c r="E7" s="33" t="s">
        <v>21</v>
      </c>
      <c r="F7" s="34" t="s">
        <v>22</v>
      </c>
      <c r="G7" s="32" t="s">
        <v>23</v>
      </c>
      <c r="H7" s="35" t="s">
        <v>24</v>
      </c>
      <c r="I7" s="32" t="s">
        <v>25</v>
      </c>
      <c r="J7" s="32" t="s">
        <v>26</v>
      </c>
      <c r="K7" s="32" t="s">
        <v>27</v>
      </c>
      <c r="L7" s="30" t="s">
        <v>28</v>
      </c>
    </row>
    <row r="8" s="6" customFormat="1" ht="20" customHeight="1" spans="1:17">
      <c r="A8" s="36"/>
      <c r="B8" s="37" t="s">
        <v>29</v>
      </c>
      <c r="C8" s="4" t="s">
        <v>30</v>
      </c>
      <c r="D8" s="38" t="s">
        <v>31</v>
      </c>
      <c r="E8" s="39" t="s">
        <v>32</v>
      </c>
      <c r="F8" s="40">
        <v>500</v>
      </c>
      <c r="G8" s="40">
        <f>F8*0.05</f>
        <v>25</v>
      </c>
      <c r="H8" s="40">
        <f>F8+G8</f>
        <v>525</v>
      </c>
      <c r="I8" s="50" t="s">
        <v>33</v>
      </c>
      <c r="J8" s="51" t="s">
        <v>34</v>
      </c>
      <c r="K8" s="51" t="s">
        <v>35</v>
      </c>
      <c r="L8" s="51" t="s">
        <v>36</v>
      </c>
      <c r="M8" s="52"/>
      <c r="N8" s="52"/>
      <c r="O8" s="52"/>
      <c r="P8" s="52"/>
      <c r="Q8" s="55"/>
    </row>
    <row r="9" s="6" customFormat="1" ht="20" customHeight="1" spans="1:17">
      <c r="A9" s="36"/>
      <c r="B9" s="37"/>
      <c r="C9" s="4"/>
      <c r="D9" s="38"/>
      <c r="E9" s="39" t="s">
        <v>37</v>
      </c>
      <c r="F9" s="40">
        <v>820</v>
      </c>
      <c r="G9" s="40">
        <f t="shared" ref="G9:G39" si="0">F9*0.05</f>
        <v>41</v>
      </c>
      <c r="H9" s="40">
        <f t="shared" ref="H9:H39" si="1">F9+G9</f>
        <v>861</v>
      </c>
      <c r="I9" s="53"/>
      <c r="J9" s="54"/>
      <c r="K9" s="54"/>
      <c r="L9" s="54"/>
      <c r="M9" s="52"/>
      <c r="N9" s="52"/>
      <c r="O9" s="52"/>
      <c r="P9" s="52"/>
      <c r="Q9" s="55"/>
    </row>
    <row r="10" s="6" customFormat="1" ht="20" customHeight="1" spans="1:17">
      <c r="A10" s="36"/>
      <c r="B10" s="37"/>
      <c r="C10" s="4"/>
      <c r="D10" s="38"/>
      <c r="E10" s="39" t="s">
        <v>38</v>
      </c>
      <c r="F10" s="40">
        <v>1350</v>
      </c>
      <c r="G10" s="40">
        <f t="shared" si="0"/>
        <v>67.5</v>
      </c>
      <c r="H10" s="40">
        <f t="shared" si="1"/>
        <v>1417.5</v>
      </c>
      <c r="I10" s="53"/>
      <c r="J10" s="54"/>
      <c r="K10" s="54"/>
      <c r="L10" s="54"/>
      <c r="M10" s="52"/>
      <c r="N10" s="52"/>
      <c r="O10" s="52"/>
      <c r="P10" s="52"/>
      <c r="Q10" s="55"/>
    </row>
    <row r="11" s="6" customFormat="1" ht="20" customHeight="1" spans="1:17">
      <c r="A11" s="36"/>
      <c r="B11" s="37"/>
      <c r="C11" s="4"/>
      <c r="D11" s="38"/>
      <c r="E11" s="39" t="s">
        <v>39</v>
      </c>
      <c r="F11" s="40">
        <v>1450</v>
      </c>
      <c r="G11" s="40">
        <f t="shared" si="0"/>
        <v>72.5</v>
      </c>
      <c r="H11" s="40">
        <f t="shared" si="1"/>
        <v>1522.5</v>
      </c>
      <c r="I11" s="53"/>
      <c r="J11" s="54"/>
      <c r="K11" s="54"/>
      <c r="L11" s="54"/>
      <c r="M11" s="52"/>
      <c r="N11" s="52"/>
      <c r="O11" s="52"/>
      <c r="P11" s="52"/>
      <c r="Q11" s="55"/>
    </row>
    <row r="12" s="6" customFormat="1" ht="20" customHeight="1" spans="1:17">
      <c r="A12" s="36"/>
      <c r="B12" s="37"/>
      <c r="C12" s="4"/>
      <c r="D12" s="38"/>
      <c r="E12" s="39" t="s">
        <v>40</v>
      </c>
      <c r="F12" s="40">
        <v>950</v>
      </c>
      <c r="G12" s="40">
        <f t="shared" si="0"/>
        <v>47.5</v>
      </c>
      <c r="H12" s="40">
        <f t="shared" si="1"/>
        <v>997.5</v>
      </c>
      <c r="I12" s="53"/>
      <c r="J12" s="54"/>
      <c r="K12" s="54"/>
      <c r="L12" s="54"/>
      <c r="M12" s="52"/>
      <c r="N12" s="52"/>
      <c r="O12" s="52"/>
      <c r="P12" s="52"/>
      <c r="Q12" s="55"/>
    </row>
    <row r="13" s="6" customFormat="1" ht="20" customHeight="1" spans="1:17">
      <c r="A13" s="36"/>
      <c r="B13" s="37"/>
      <c r="C13" s="4"/>
      <c r="D13" s="38"/>
      <c r="E13" s="39" t="s">
        <v>41</v>
      </c>
      <c r="F13" s="40">
        <v>600</v>
      </c>
      <c r="G13" s="40">
        <f t="shared" si="0"/>
        <v>30</v>
      </c>
      <c r="H13" s="40">
        <f t="shared" si="1"/>
        <v>630</v>
      </c>
      <c r="I13" s="53"/>
      <c r="J13" s="54"/>
      <c r="K13" s="54"/>
      <c r="L13" s="54"/>
      <c r="M13" s="52"/>
      <c r="N13" s="52"/>
      <c r="O13" s="52"/>
      <c r="P13" s="52"/>
      <c r="Q13" s="55"/>
    </row>
    <row r="14" s="6" customFormat="1" ht="20" customHeight="1" spans="1:17">
      <c r="A14" s="36"/>
      <c r="B14" s="37"/>
      <c r="C14" s="4"/>
      <c r="D14" s="38"/>
      <c r="E14" s="39" t="s">
        <v>42</v>
      </c>
      <c r="F14" s="40">
        <v>350</v>
      </c>
      <c r="G14" s="40">
        <f t="shared" si="0"/>
        <v>17.5</v>
      </c>
      <c r="H14" s="40">
        <f t="shared" si="1"/>
        <v>367.5</v>
      </c>
      <c r="I14" s="53"/>
      <c r="J14" s="54"/>
      <c r="K14" s="54"/>
      <c r="L14" s="54"/>
      <c r="M14" s="52"/>
      <c r="N14" s="52"/>
      <c r="O14" s="52"/>
      <c r="P14" s="52"/>
      <c r="Q14" s="55"/>
    </row>
    <row r="15" s="6" customFormat="1" ht="30" spans="1:17">
      <c r="A15" s="41"/>
      <c r="B15" s="37" t="s">
        <v>43</v>
      </c>
      <c r="C15" s="4" t="s">
        <v>30</v>
      </c>
      <c r="D15" s="38" t="s">
        <v>31</v>
      </c>
      <c r="E15" s="42"/>
      <c r="F15" s="43">
        <f>SUM(F8:F14)</f>
        <v>6020</v>
      </c>
      <c r="G15" s="40">
        <f t="shared" si="0"/>
        <v>301</v>
      </c>
      <c r="H15" s="40">
        <f t="shared" si="1"/>
        <v>6321</v>
      </c>
      <c r="I15" s="53"/>
      <c r="J15" s="54"/>
      <c r="K15" s="54"/>
      <c r="L15" s="54"/>
      <c r="M15" s="55"/>
      <c r="N15" s="52"/>
      <c r="O15" s="55"/>
      <c r="P15" s="52"/>
      <c r="Q15" s="55"/>
    </row>
    <row r="16" s="6" customFormat="1" ht="30" spans="1:12">
      <c r="A16" s="41"/>
      <c r="B16" s="37" t="s">
        <v>44</v>
      </c>
      <c r="C16" s="4" t="s">
        <v>30</v>
      </c>
      <c r="D16" s="38" t="s">
        <v>31</v>
      </c>
      <c r="E16" s="42"/>
      <c r="F16" s="43">
        <f>SUM(F15:F15)</f>
        <v>6020</v>
      </c>
      <c r="G16" s="40">
        <f t="shared" si="0"/>
        <v>301</v>
      </c>
      <c r="H16" s="40">
        <f t="shared" si="1"/>
        <v>6321</v>
      </c>
      <c r="I16" s="53"/>
      <c r="J16" s="54"/>
      <c r="K16" s="54"/>
      <c r="L16" s="54"/>
    </row>
    <row r="17" s="6" customFormat="1" ht="30" spans="1:12">
      <c r="A17" s="41"/>
      <c r="B17" s="37" t="s">
        <v>45</v>
      </c>
      <c r="C17" s="4" t="s">
        <v>30</v>
      </c>
      <c r="D17" s="38" t="s">
        <v>31</v>
      </c>
      <c r="E17" s="42"/>
      <c r="F17" s="43">
        <f>SUM(F16:F16)</f>
        <v>6020</v>
      </c>
      <c r="G17" s="40">
        <f t="shared" si="0"/>
        <v>301</v>
      </c>
      <c r="H17" s="40">
        <f t="shared" si="1"/>
        <v>6321</v>
      </c>
      <c r="I17" s="53"/>
      <c r="J17" s="54"/>
      <c r="K17" s="54"/>
      <c r="L17" s="54"/>
    </row>
    <row r="18" s="6" customFormat="1" ht="30" spans="1:12">
      <c r="A18" s="41"/>
      <c r="B18" s="37" t="s">
        <v>46</v>
      </c>
      <c r="C18" s="4" t="s">
        <v>30</v>
      </c>
      <c r="D18" s="38" t="s">
        <v>31</v>
      </c>
      <c r="E18" s="42"/>
      <c r="F18" s="43">
        <f>SUM(F16:F16)</f>
        <v>6020</v>
      </c>
      <c r="G18" s="40">
        <f t="shared" si="0"/>
        <v>301</v>
      </c>
      <c r="H18" s="40">
        <f t="shared" si="1"/>
        <v>6321</v>
      </c>
      <c r="I18" s="53"/>
      <c r="J18" s="54"/>
      <c r="K18" s="54"/>
      <c r="L18" s="54"/>
    </row>
    <row r="19" s="6" customFormat="1" ht="20" customHeight="1" spans="1:17">
      <c r="A19" s="36"/>
      <c r="B19" s="37" t="s">
        <v>29</v>
      </c>
      <c r="C19" s="4" t="s">
        <v>30</v>
      </c>
      <c r="D19" s="38" t="s">
        <v>47</v>
      </c>
      <c r="E19" s="39" t="s">
        <v>32</v>
      </c>
      <c r="F19" s="40">
        <v>550</v>
      </c>
      <c r="G19" s="40">
        <f t="shared" si="0"/>
        <v>27.5</v>
      </c>
      <c r="H19" s="40">
        <f t="shared" si="1"/>
        <v>577.5</v>
      </c>
      <c r="I19" s="53"/>
      <c r="J19" s="54"/>
      <c r="K19" s="54"/>
      <c r="L19" s="54"/>
      <c r="M19" s="52"/>
      <c r="N19" s="52"/>
      <c r="O19" s="52"/>
      <c r="P19" s="52"/>
      <c r="Q19" s="55"/>
    </row>
    <row r="20" s="6" customFormat="1" ht="20" customHeight="1" spans="1:17">
      <c r="A20" s="36"/>
      <c r="B20" s="37"/>
      <c r="C20" s="4"/>
      <c r="D20" s="38"/>
      <c r="E20" s="39" t="s">
        <v>37</v>
      </c>
      <c r="F20" s="40">
        <v>800</v>
      </c>
      <c r="G20" s="40">
        <f t="shared" si="0"/>
        <v>40</v>
      </c>
      <c r="H20" s="40">
        <f t="shared" si="1"/>
        <v>840</v>
      </c>
      <c r="I20" s="53"/>
      <c r="J20" s="54"/>
      <c r="K20" s="54"/>
      <c r="L20" s="54"/>
      <c r="M20" s="52"/>
      <c r="N20" s="52"/>
      <c r="O20" s="52"/>
      <c r="P20" s="52"/>
      <c r="Q20" s="55"/>
    </row>
    <row r="21" s="6" customFormat="1" ht="20" customHeight="1" spans="1:17">
      <c r="A21" s="36"/>
      <c r="B21" s="37"/>
      <c r="C21" s="4"/>
      <c r="D21" s="38"/>
      <c r="E21" s="39" t="s">
        <v>38</v>
      </c>
      <c r="F21" s="40">
        <v>1150</v>
      </c>
      <c r="G21" s="40">
        <f t="shared" si="0"/>
        <v>57.5</v>
      </c>
      <c r="H21" s="40">
        <f t="shared" si="1"/>
        <v>1207.5</v>
      </c>
      <c r="I21" s="53"/>
      <c r="J21" s="54"/>
      <c r="K21" s="54"/>
      <c r="L21" s="54"/>
      <c r="M21" s="52"/>
      <c r="N21" s="52"/>
      <c r="O21" s="52"/>
      <c r="P21" s="52"/>
      <c r="Q21" s="55"/>
    </row>
    <row r="22" s="6" customFormat="1" ht="20" customHeight="1" spans="1:17">
      <c r="A22" s="36"/>
      <c r="B22" s="37"/>
      <c r="C22" s="4"/>
      <c r="D22" s="38"/>
      <c r="E22" s="39" t="s">
        <v>39</v>
      </c>
      <c r="F22" s="40">
        <v>1150</v>
      </c>
      <c r="G22" s="40">
        <f t="shared" si="0"/>
        <v>57.5</v>
      </c>
      <c r="H22" s="40">
        <f t="shared" si="1"/>
        <v>1207.5</v>
      </c>
      <c r="I22" s="53"/>
      <c r="J22" s="54"/>
      <c r="K22" s="54"/>
      <c r="L22" s="54"/>
      <c r="M22" s="52"/>
      <c r="N22" s="52"/>
      <c r="O22" s="52"/>
      <c r="P22" s="52"/>
      <c r="Q22" s="55"/>
    </row>
    <row r="23" s="6" customFormat="1" ht="20" customHeight="1" spans="1:17">
      <c r="A23" s="36"/>
      <c r="B23" s="37"/>
      <c r="C23" s="4"/>
      <c r="D23" s="38"/>
      <c r="E23" s="39" t="s">
        <v>40</v>
      </c>
      <c r="F23" s="40">
        <v>650</v>
      </c>
      <c r="G23" s="40">
        <f t="shared" si="0"/>
        <v>32.5</v>
      </c>
      <c r="H23" s="40">
        <f t="shared" si="1"/>
        <v>682.5</v>
      </c>
      <c r="I23" s="53"/>
      <c r="J23" s="54"/>
      <c r="K23" s="54"/>
      <c r="L23" s="54"/>
      <c r="M23" s="52"/>
      <c r="N23" s="52"/>
      <c r="O23" s="52"/>
      <c r="P23" s="52"/>
      <c r="Q23" s="55"/>
    </row>
    <row r="24" s="6" customFormat="1" ht="20" customHeight="1" spans="1:17">
      <c r="A24" s="36"/>
      <c r="B24" s="37"/>
      <c r="C24" s="4"/>
      <c r="D24" s="38"/>
      <c r="E24" s="39" t="s">
        <v>41</v>
      </c>
      <c r="F24" s="40">
        <v>450</v>
      </c>
      <c r="G24" s="40">
        <f t="shared" si="0"/>
        <v>22.5</v>
      </c>
      <c r="H24" s="40">
        <f t="shared" si="1"/>
        <v>472.5</v>
      </c>
      <c r="I24" s="53"/>
      <c r="J24" s="54"/>
      <c r="K24" s="54"/>
      <c r="L24" s="54"/>
      <c r="M24" s="52"/>
      <c r="N24" s="52"/>
      <c r="O24" s="52"/>
      <c r="P24" s="52"/>
      <c r="Q24" s="55"/>
    </row>
    <row r="25" s="6" customFormat="1" ht="20" customHeight="1" spans="1:17">
      <c r="A25" s="36"/>
      <c r="B25" s="37"/>
      <c r="C25" s="4"/>
      <c r="D25" s="38"/>
      <c r="E25" s="39" t="s">
        <v>42</v>
      </c>
      <c r="F25" s="40">
        <v>250</v>
      </c>
      <c r="G25" s="40">
        <f t="shared" si="0"/>
        <v>12.5</v>
      </c>
      <c r="H25" s="40">
        <f t="shared" si="1"/>
        <v>262.5</v>
      </c>
      <c r="I25" s="53"/>
      <c r="J25" s="54"/>
      <c r="K25" s="54"/>
      <c r="L25" s="54"/>
      <c r="M25" s="52"/>
      <c r="N25" s="52"/>
      <c r="O25" s="52"/>
      <c r="P25" s="52"/>
      <c r="Q25" s="55"/>
    </row>
    <row r="26" s="6" customFormat="1" ht="30" spans="1:17">
      <c r="A26" s="41"/>
      <c r="B26" s="37" t="s">
        <v>43</v>
      </c>
      <c r="C26" s="4" t="s">
        <v>30</v>
      </c>
      <c r="D26" s="38" t="s">
        <v>47</v>
      </c>
      <c r="E26" s="42"/>
      <c r="F26" s="43">
        <f>SUM(F19:F25)</f>
        <v>5000</v>
      </c>
      <c r="G26" s="40">
        <f t="shared" si="0"/>
        <v>250</v>
      </c>
      <c r="H26" s="40">
        <f t="shared" si="1"/>
        <v>5250</v>
      </c>
      <c r="I26" s="53"/>
      <c r="J26" s="54"/>
      <c r="K26" s="54"/>
      <c r="L26" s="54"/>
      <c r="M26" s="55"/>
      <c r="N26" s="52"/>
      <c r="O26" s="55"/>
      <c r="P26" s="52"/>
      <c r="Q26" s="55"/>
    </row>
    <row r="27" s="6" customFormat="1" ht="30" spans="1:12">
      <c r="A27" s="41"/>
      <c r="B27" s="37" t="s">
        <v>44</v>
      </c>
      <c r="C27" s="4" t="s">
        <v>30</v>
      </c>
      <c r="D27" s="38" t="s">
        <v>47</v>
      </c>
      <c r="E27" s="42"/>
      <c r="F27" s="43">
        <f>SUM(F26:F26)</f>
        <v>5000</v>
      </c>
      <c r="G27" s="40">
        <f t="shared" si="0"/>
        <v>250</v>
      </c>
      <c r="H27" s="40">
        <f t="shared" si="1"/>
        <v>5250</v>
      </c>
      <c r="I27" s="53"/>
      <c r="J27" s="54"/>
      <c r="K27" s="54"/>
      <c r="L27" s="54"/>
    </row>
    <row r="28" s="6" customFormat="1" ht="30" spans="1:12">
      <c r="A28" s="41"/>
      <c r="B28" s="37" t="s">
        <v>46</v>
      </c>
      <c r="C28" s="4" t="s">
        <v>30</v>
      </c>
      <c r="D28" s="38" t="s">
        <v>47</v>
      </c>
      <c r="E28" s="42"/>
      <c r="F28" s="43">
        <f>SUM(F27:F27)</f>
        <v>5000</v>
      </c>
      <c r="G28" s="40">
        <f t="shared" si="0"/>
        <v>250</v>
      </c>
      <c r="H28" s="40">
        <f t="shared" si="1"/>
        <v>5250</v>
      </c>
      <c r="I28" s="53"/>
      <c r="J28" s="54"/>
      <c r="K28" s="54"/>
      <c r="L28" s="54"/>
    </row>
    <row r="29" s="6" customFormat="1" ht="20" customHeight="1" spans="1:17">
      <c r="A29" s="36"/>
      <c r="B29" s="37" t="s">
        <v>29</v>
      </c>
      <c r="C29" s="4" t="s">
        <v>30</v>
      </c>
      <c r="D29" s="38" t="s">
        <v>48</v>
      </c>
      <c r="E29" s="39" t="s">
        <v>32</v>
      </c>
      <c r="F29" s="40">
        <v>400</v>
      </c>
      <c r="G29" s="40">
        <f t="shared" si="0"/>
        <v>20</v>
      </c>
      <c r="H29" s="40">
        <f t="shared" si="1"/>
        <v>420</v>
      </c>
      <c r="I29" s="53"/>
      <c r="J29" s="54"/>
      <c r="K29" s="54"/>
      <c r="L29" s="54"/>
      <c r="M29" s="52"/>
      <c r="N29" s="52"/>
      <c r="O29" s="52"/>
      <c r="P29" s="52"/>
      <c r="Q29" s="55"/>
    </row>
    <row r="30" s="6" customFormat="1" ht="20" customHeight="1" spans="1:17">
      <c r="A30" s="36"/>
      <c r="B30" s="37"/>
      <c r="C30" s="4"/>
      <c r="D30" s="38"/>
      <c r="E30" s="39" t="s">
        <v>37</v>
      </c>
      <c r="F30" s="40">
        <v>700</v>
      </c>
      <c r="G30" s="40">
        <f t="shared" si="0"/>
        <v>35</v>
      </c>
      <c r="H30" s="40">
        <f t="shared" si="1"/>
        <v>735</v>
      </c>
      <c r="I30" s="53"/>
      <c r="J30" s="54"/>
      <c r="K30" s="54"/>
      <c r="L30" s="54"/>
      <c r="M30" s="52"/>
      <c r="N30" s="52"/>
      <c r="O30" s="52"/>
      <c r="P30" s="52"/>
      <c r="Q30" s="55"/>
    </row>
    <row r="31" s="6" customFormat="1" ht="20" customHeight="1" spans="1:17">
      <c r="A31" s="36"/>
      <c r="B31" s="37"/>
      <c r="C31" s="4"/>
      <c r="D31" s="38"/>
      <c r="E31" s="39" t="s">
        <v>38</v>
      </c>
      <c r="F31" s="40">
        <v>1100</v>
      </c>
      <c r="G31" s="40">
        <f t="shared" si="0"/>
        <v>55</v>
      </c>
      <c r="H31" s="40">
        <f t="shared" si="1"/>
        <v>1155</v>
      </c>
      <c r="I31" s="53"/>
      <c r="J31" s="54"/>
      <c r="K31" s="54"/>
      <c r="L31" s="54"/>
      <c r="M31" s="52"/>
      <c r="N31" s="52"/>
      <c r="O31" s="52"/>
      <c r="P31" s="52"/>
      <c r="Q31" s="55"/>
    </row>
    <row r="32" s="6" customFormat="1" ht="20" customHeight="1" spans="1:17">
      <c r="A32" s="36"/>
      <c r="B32" s="37"/>
      <c r="C32" s="4"/>
      <c r="D32" s="38"/>
      <c r="E32" s="39" t="s">
        <v>39</v>
      </c>
      <c r="F32" s="40">
        <v>1200</v>
      </c>
      <c r="G32" s="40">
        <f t="shared" si="0"/>
        <v>60</v>
      </c>
      <c r="H32" s="40">
        <f t="shared" si="1"/>
        <v>1260</v>
      </c>
      <c r="I32" s="53"/>
      <c r="J32" s="54"/>
      <c r="K32" s="54"/>
      <c r="L32" s="54"/>
      <c r="M32" s="52"/>
      <c r="N32" s="52"/>
      <c r="O32" s="52"/>
      <c r="P32" s="52"/>
      <c r="Q32" s="55"/>
    </row>
    <row r="33" s="6" customFormat="1" ht="20" customHeight="1" spans="1:17">
      <c r="A33" s="36"/>
      <c r="B33" s="37"/>
      <c r="C33" s="4"/>
      <c r="D33" s="38"/>
      <c r="E33" s="39" t="s">
        <v>40</v>
      </c>
      <c r="F33" s="40">
        <v>800</v>
      </c>
      <c r="G33" s="40">
        <f t="shared" si="0"/>
        <v>40</v>
      </c>
      <c r="H33" s="40">
        <f t="shared" si="1"/>
        <v>840</v>
      </c>
      <c r="I33" s="53"/>
      <c r="J33" s="54"/>
      <c r="K33" s="54"/>
      <c r="L33" s="54"/>
      <c r="M33" s="52"/>
      <c r="N33" s="52"/>
      <c r="O33" s="52"/>
      <c r="P33" s="52"/>
      <c r="Q33" s="55"/>
    </row>
    <row r="34" s="6" customFormat="1" ht="20" customHeight="1" spans="1:17">
      <c r="A34" s="36"/>
      <c r="B34" s="37"/>
      <c r="C34" s="4"/>
      <c r="D34" s="38"/>
      <c r="E34" s="39" t="s">
        <v>41</v>
      </c>
      <c r="F34" s="40">
        <v>500</v>
      </c>
      <c r="G34" s="40">
        <f t="shared" si="0"/>
        <v>25</v>
      </c>
      <c r="H34" s="40">
        <f t="shared" si="1"/>
        <v>525</v>
      </c>
      <c r="I34" s="53"/>
      <c r="J34" s="54"/>
      <c r="K34" s="54"/>
      <c r="L34" s="54"/>
      <c r="M34" s="52"/>
      <c r="N34" s="52"/>
      <c r="O34" s="52"/>
      <c r="P34" s="52"/>
      <c r="Q34" s="55"/>
    </row>
    <row r="35" s="6" customFormat="1" ht="20" customHeight="1" spans="1:17">
      <c r="A35" s="36"/>
      <c r="B35" s="37"/>
      <c r="C35" s="4"/>
      <c r="D35" s="38"/>
      <c r="E35" s="39" t="s">
        <v>42</v>
      </c>
      <c r="F35" s="40">
        <v>300</v>
      </c>
      <c r="G35" s="40">
        <f t="shared" si="0"/>
        <v>15</v>
      </c>
      <c r="H35" s="40">
        <f t="shared" si="1"/>
        <v>315</v>
      </c>
      <c r="I35" s="53"/>
      <c r="J35" s="54"/>
      <c r="K35" s="54"/>
      <c r="L35" s="54"/>
      <c r="M35" s="52"/>
      <c r="N35" s="52"/>
      <c r="O35" s="52"/>
      <c r="P35" s="52"/>
      <c r="Q35" s="55"/>
    </row>
    <row r="36" s="6" customFormat="1" ht="30" spans="1:17">
      <c r="A36" s="41"/>
      <c r="B36" s="37" t="s">
        <v>43</v>
      </c>
      <c r="C36" s="4" t="s">
        <v>30</v>
      </c>
      <c r="D36" s="38" t="s">
        <v>48</v>
      </c>
      <c r="E36" s="42"/>
      <c r="F36" s="43">
        <f>SUM(F29:F35)</f>
        <v>5000</v>
      </c>
      <c r="G36" s="40">
        <f t="shared" si="0"/>
        <v>250</v>
      </c>
      <c r="H36" s="40">
        <f t="shared" si="1"/>
        <v>5250</v>
      </c>
      <c r="I36" s="53"/>
      <c r="J36" s="54"/>
      <c r="K36" s="54"/>
      <c r="L36" s="54"/>
      <c r="M36" s="55"/>
      <c r="N36" s="52"/>
      <c r="O36" s="55"/>
      <c r="P36" s="52"/>
      <c r="Q36" s="55"/>
    </row>
    <row r="37" s="6" customFormat="1" ht="30" spans="1:12">
      <c r="A37" s="41"/>
      <c r="B37" s="37" t="s">
        <v>44</v>
      </c>
      <c r="C37" s="4" t="s">
        <v>30</v>
      </c>
      <c r="D37" s="38" t="s">
        <v>48</v>
      </c>
      <c r="E37" s="42"/>
      <c r="F37" s="43">
        <f>SUM(F36:F36)</f>
        <v>5000</v>
      </c>
      <c r="G37" s="40">
        <f t="shared" si="0"/>
        <v>250</v>
      </c>
      <c r="H37" s="40">
        <f t="shared" si="1"/>
        <v>5250</v>
      </c>
      <c r="I37" s="53"/>
      <c r="J37" s="54"/>
      <c r="K37" s="54"/>
      <c r="L37" s="54"/>
    </row>
    <row r="38" s="6" customFormat="1" ht="30" spans="1:12">
      <c r="A38" s="41"/>
      <c r="B38" s="37" t="s">
        <v>46</v>
      </c>
      <c r="C38" s="4" t="s">
        <v>30</v>
      </c>
      <c r="D38" s="38" t="s">
        <v>48</v>
      </c>
      <c r="E38" s="42"/>
      <c r="F38" s="43">
        <f>SUM(F37:F37)</f>
        <v>5000</v>
      </c>
      <c r="G38" s="40">
        <f t="shared" si="0"/>
        <v>250</v>
      </c>
      <c r="H38" s="40">
        <f t="shared" si="1"/>
        <v>5250</v>
      </c>
      <c r="I38" s="53"/>
      <c r="J38" s="54"/>
      <c r="K38" s="54"/>
      <c r="L38" s="54"/>
    </row>
    <row r="39" s="6" customFormat="1" ht="15" spans="1:12">
      <c r="A39" s="44" t="s">
        <v>49</v>
      </c>
      <c r="B39" s="45"/>
      <c r="C39" s="45"/>
      <c r="D39" s="38"/>
      <c r="E39" s="45"/>
      <c r="F39" s="4">
        <f>SUM(F8:F38)</f>
        <v>70100</v>
      </c>
      <c r="G39" s="40">
        <f t="shared" si="0"/>
        <v>3505</v>
      </c>
      <c r="H39" s="40">
        <f t="shared" si="1"/>
        <v>73605</v>
      </c>
      <c r="I39" s="56"/>
      <c r="J39" s="56"/>
      <c r="K39" s="56"/>
      <c r="L39" s="56"/>
    </row>
  </sheetData>
  <mergeCells count="20">
    <mergeCell ref="A1:L1"/>
    <mergeCell ref="A2:L2"/>
    <mergeCell ref="E3:F3"/>
    <mergeCell ref="E4:F4"/>
    <mergeCell ref="A8:A14"/>
    <mergeCell ref="A19:A25"/>
    <mergeCell ref="A29:A35"/>
    <mergeCell ref="B8:B14"/>
    <mergeCell ref="B19:B25"/>
    <mergeCell ref="B29:B35"/>
    <mergeCell ref="C8:C14"/>
    <mergeCell ref="C19:C25"/>
    <mergeCell ref="C29:C35"/>
    <mergeCell ref="D8:D14"/>
    <mergeCell ref="D19:D25"/>
    <mergeCell ref="D29:D35"/>
    <mergeCell ref="I8:I38"/>
    <mergeCell ref="J8:J38"/>
    <mergeCell ref="K8:K38"/>
    <mergeCell ref="L8:L3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topLeftCell="A4" workbookViewId="0">
      <selection activeCell="D23" sqref="D23"/>
    </sheetView>
  </sheetViews>
  <sheetFormatPr defaultColWidth="9" defaultRowHeight="13.5" outlineLevelCol="3"/>
  <cols>
    <col min="1" max="2" width="30.625" customWidth="1"/>
  </cols>
  <sheetData>
    <row r="1" ht="40" customHeight="1" spans="1:2">
      <c r="A1" s="1" t="s">
        <v>50</v>
      </c>
      <c r="B1" s="2" t="s">
        <v>33</v>
      </c>
    </row>
    <row r="2" ht="40" customHeight="1" spans="1:2">
      <c r="A2" s="1" t="s">
        <v>51</v>
      </c>
      <c r="B2" s="3"/>
    </row>
    <row r="3" ht="40" customHeight="1" spans="1:2">
      <c r="A3" s="1" t="s">
        <v>52</v>
      </c>
      <c r="B3" s="4" t="s">
        <v>30</v>
      </c>
    </row>
    <row r="4" ht="40" customHeight="1" spans="1:2">
      <c r="A4" s="1" t="s">
        <v>53</v>
      </c>
      <c r="B4" s="3" t="s">
        <v>54</v>
      </c>
    </row>
    <row r="5" ht="40" customHeight="1" spans="1:2">
      <c r="A5" s="1" t="s">
        <v>55</v>
      </c>
      <c r="B5" s="3" t="s">
        <v>56</v>
      </c>
    </row>
    <row r="6" ht="40" customHeight="1" spans="1:2">
      <c r="A6" s="1" t="s">
        <v>57</v>
      </c>
      <c r="B6" s="3" t="s">
        <v>58</v>
      </c>
    </row>
    <row r="9" spans="4:4">
      <c r="D9" s="57" t="s">
        <v>59</v>
      </c>
    </row>
    <row r="10" spans="2:4">
      <c r="B10" s="57" t="s">
        <v>60</v>
      </c>
      <c r="D10" s="57" t="s">
        <v>61</v>
      </c>
    </row>
    <row r="11" spans="2:4">
      <c r="B11" s="57" t="s">
        <v>62</v>
      </c>
      <c r="D11" s="57" t="s">
        <v>63</v>
      </c>
    </row>
    <row r="12" spans="2:4">
      <c r="B12" s="57" t="s">
        <v>64</v>
      </c>
      <c r="D12" s="57" t="s">
        <v>65</v>
      </c>
    </row>
    <row r="13" spans="2:4">
      <c r="B13" s="57" t="s">
        <v>66</v>
      </c>
      <c r="D13" s="57" t="s">
        <v>67</v>
      </c>
    </row>
    <row r="14" spans="2:4">
      <c r="B14" s="57" t="s">
        <v>68</v>
      </c>
      <c r="D14" s="57" t="s">
        <v>69</v>
      </c>
    </row>
    <row r="15" spans="2:4">
      <c r="B15" s="57" t="s">
        <v>70</v>
      </c>
      <c r="D15" s="57" t="s">
        <v>71</v>
      </c>
    </row>
    <row r="16" spans="2:4">
      <c r="B16" s="57" t="s">
        <v>72</v>
      </c>
      <c r="D16" s="57" t="s">
        <v>59</v>
      </c>
    </row>
    <row r="17" spans="2:4">
      <c r="B17" s="57" t="s">
        <v>60</v>
      </c>
      <c r="D17" s="57" t="s">
        <v>61</v>
      </c>
    </row>
    <row r="18" spans="2:4">
      <c r="B18" s="57" t="s">
        <v>62</v>
      </c>
      <c r="D18" s="57" t="s">
        <v>63</v>
      </c>
    </row>
    <row r="19" spans="2:4">
      <c r="B19" s="57" t="s">
        <v>64</v>
      </c>
      <c r="D19" s="57" t="s">
        <v>65</v>
      </c>
    </row>
    <row r="20" spans="2:4">
      <c r="B20" s="57" t="s">
        <v>66</v>
      </c>
      <c r="D20" s="57" t="s">
        <v>67</v>
      </c>
    </row>
    <row r="21" spans="2:4">
      <c r="B21" s="57" t="s">
        <v>68</v>
      </c>
      <c r="D21" s="57" t="s">
        <v>69</v>
      </c>
    </row>
    <row r="22" spans="2:4">
      <c r="B22" s="57" t="s">
        <v>70</v>
      </c>
      <c r="D22" s="57" t="s">
        <v>71</v>
      </c>
    </row>
    <row r="23" spans="2:2">
      <c r="B23" s="57" t="s">
        <v>72</v>
      </c>
    </row>
    <row r="25" spans="2:2">
      <c r="B25" s="57" t="s">
        <v>73</v>
      </c>
    </row>
    <row r="26" spans="2:2">
      <c r="B26" s="57" t="s">
        <v>74</v>
      </c>
    </row>
    <row r="27" spans="2:2">
      <c r="B27" s="57" t="s">
        <v>75</v>
      </c>
    </row>
    <row r="28" spans="2:2">
      <c r="B28" s="57" t="s">
        <v>76</v>
      </c>
    </row>
    <row r="29" spans="2:2">
      <c r="B29" s="57" t="s">
        <v>77</v>
      </c>
    </row>
    <row r="30" spans="2:2">
      <c r="B30" s="57" t="s">
        <v>78</v>
      </c>
    </row>
    <row r="31" spans="2:2">
      <c r="B31" s="57" t="s">
        <v>79</v>
      </c>
    </row>
    <row r="32" spans="2:2">
      <c r="B32" s="57" t="s">
        <v>73</v>
      </c>
    </row>
    <row r="33" spans="2:2">
      <c r="B33" s="57" t="s">
        <v>74</v>
      </c>
    </row>
    <row r="34" spans="2:2">
      <c r="B34" s="57" t="s">
        <v>75</v>
      </c>
    </row>
    <row r="35" spans="2:2">
      <c r="B35" s="57" t="s">
        <v>76</v>
      </c>
    </row>
    <row r="36" spans="2:2">
      <c r="B36" s="57" t="s">
        <v>77</v>
      </c>
    </row>
    <row r="37" spans="2:2">
      <c r="B37" s="57" t="s">
        <v>78</v>
      </c>
    </row>
    <row r="38" spans="2:2">
      <c r="B38" s="57" t="s">
        <v>79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2025-05-27T10:13:52Z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707C1A17A7324757AA7B51C91B6B0AC7_12</vt:lpwstr>
  </property>
</Properties>
</file>