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<sst xmlns="http://schemas.openxmlformats.org/spreadsheetml/2006/main" count="200" uniqueCount="96">
  <si>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</si>
  <si>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</si>
  <si>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</si>
  <si>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</si>
  <si>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SF3182887571961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</si>
  <si>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</si>
  <si>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</si>
  <si>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</si>
  <si>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</si>
  <si>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</si>
  <si>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</si>
  <si>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</si>
  <si>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</si>
  <si>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</si>
  <si>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</si>
  <si>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</si>
  <si>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</si>
  <si>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</si>
  <si>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</si>
  <si>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</si>
  <si>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</si>
  <si>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</si>
  <si>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</si>
  <si>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</si>
  <si>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</si>
  <si>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</si>
  <si>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</si>
  <si>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</si>
  <si>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</si>
  <si>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78581-01
79113-01
79116-01
79117-01
79115-01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</si>
  <si>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</si>
  <si>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6384-710</t>
  </si>
  <si>
    <t>717</t>
  </si>
  <si>
    <t>XS</t>
  </si>
  <si>
    <t>1/3</t>
  </si>
  <si>
    <t>13</t>
  </si>
  <si>
    <t>13.4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</si>
  <si>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</si>
  <si>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</si>
  <si>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</si>
  <si>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</si>
  <si>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</si>
  <si>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</si>
  <si>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</si>
  <si>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</si>
  <si>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</si>
  <si>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2/3</t>
  </si>
  <si>
    <t>18.2</t>
  </si>
  <si>
    <t>18.6</t>
  </si>
  <si>
    <t>78581-01
79113-01
79116-01
79117-01</t>
  </si>
  <si>
    <t>812</t>
  </si>
  <si>
    <t>3/3</t>
  </si>
  <si>
    <t>16.8</t>
  </si>
  <si>
    <t>17.2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</si>
  <si>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</si>
  <si>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</si>
  <si>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</si>
  <si>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</si>
  <si>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</si>
  <si>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6384-710-717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</si>
  <si>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</si>
  <si>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</si>
  <si>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</si>
  <si>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</si>
  <si>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</si>
  <si>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</si>
  <si>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</si>
  <si>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</si>
  <si>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</si>
  <si>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13.4kg</t>
  </si>
  <si>
    <t>Made In China</t>
  </si>
  <si>
    <t>Net Weight（净重）</t>
  </si>
  <si>
    <t>13kg</t>
  </si>
  <si>
    <t>Remark（备注）</t>
  </si>
  <si>
    <t>6384-710-800</t>
  </si>
  <si>
    <t>18.6kg</t>
  </si>
  <si>
    <t>18.2kg</t>
  </si>
  <si>
    <t>6384-710-812</t>
  </si>
  <si>
    <t xml:space="preserve">RECYCLE CARE LABEL RECYCLE COMPONENT LABEL blank care label
</t>
  </si>
  <si>
    <t>17.2kg</t>
  </si>
  <si>
    <t>16.8kg</t>
  </si>
  <si>
    <t>06384710812011</t>
  </si>
  <si>
    <t>06384710717019</t>
  </si>
  <si>
    <t>06384710800018</t>
  </si>
  <si>
    <t>06384710812028</t>
  </si>
  <si>
    <t>06384710717026</t>
  </si>
  <si>
    <t>06384710800025</t>
  </si>
  <si>
    <t>06384710812035</t>
  </si>
  <si>
    <t>06384710717033</t>
  </si>
  <si>
    <t>06384710800032</t>
  </si>
  <si>
    <t>06384710812042</t>
  </si>
  <si>
    <t>06384710717040</t>
  </si>
  <si>
    <t>06384710800049</t>
  </si>
  <si>
    <t>06384710812059</t>
  </si>
  <si>
    <t>06384710717057</t>
  </si>
  <si>
    <t>06384710800056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</si>
</sst>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8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0</xdr:row>
      <xdr:rowOff>191770</xdr:rowOff>
    </xdr:from>
    <xdr:to>
      <xdr:col>11</xdr:col>
      <xdr:colOff>524510</xdr:colOff>
      <xdr:row>4</xdr:row>
      <xdr:rowOff>163195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8875" y="191770"/>
          <a:ext cx="291528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1</xdr:row>
      <xdr:rowOff>590550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67250" y="11239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</xdr:row>
      <xdr:rowOff>638175</xdr:rowOff>
    </xdr:from>
    <xdr:to>
      <xdr:col>2</xdr:col>
      <xdr:colOff>1838960</xdr:colOff>
      <xdr:row>2</xdr:row>
      <xdr:rowOff>508000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91050" y="16287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95250</xdr:rowOff>
    </xdr:from>
    <xdr:to>
      <xdr:col>1</xdr:col>
      <xdr:colOff>1371600</xdr:colOff>
      <xdr:row>6</xdr:row>
      <xdr:rowOff>1191260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24125" y="3984625"/>
          <a:ext cx="1171575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394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409575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67250" y="71882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14</xdr:row>
      <xdr:rowOff>371475</xdr:rowOff>
    </xdr:from>
    <xdr:to>
      <xdr:col>2</xdr:col>
      <xdr:colOff>1877060</xdr:colOff>
      <xdr:row>15</xdr:row>
      <xdr:rowOff>41275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9150" y="76073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18</xdr:row>
      <xdr:rowOff>200025</xdr:rowOff>
    </xdr:from>
    <xdr:to>
      <xdr:col>1</xdr:col>
      <xdr:colOff>1514475</xdr:colOff>
      <xdr:row>18</xdr:row>
      <xdr:rowOff>1419860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09850" y="9302750"/>
          <a:ext cx="1228725" cy="1219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988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409575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67250" y="129222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26</xdr:row>
      <xdr:rowOff>342900</xdr:rowOff>
    </xdr:from>
    <xdr:to>
      <xdr:col>2</xdr:col>
      <xdr:colOff>1877060</xdr:colOff>
      <xdr:row>27</xdr:row>
      <xdr:rowOff>12700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9150" y="133127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30</xdr:row>
      <xdr:rowOff>180975</xdr:rowOff>
    </xdr:from>
    <xdr:to>
      <xdr:col>1</xdr:col>
      <xdr:colOff>1447800</xdr:colOff>
      <xdr:row>30</xdr:row>
      <xdr:rowOff>1927225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24125" y="15189200"/>
          <a:ext cx="1247775" cy="174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topLeftCell="A13" workbookViewId="0">
      <selection activeCell="Q13" sqref="Q13"/>
    </sheetView>
  </sheetViews>
  <sheetFormatPr defaultColWidth="9" defaultRowHeight="12.75"/>
  <cols>
    <col min="1" max="1" width="9.625" style="19" customWidth="1"/>
    <col min="2" max="2" width="22.625" style="19" customWidth="1"/>
    <col min="3" max="16384" width="9" style="19"/>
  </cols>
  <sheetData>
    <row r="1" s="18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8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8" customFormat="1" ht="26.25" spans="1:12">
      <c r="A3" s="26"/>
      <c r="B3" s="26"/>
      <c r="C3" s="26"/>
      <c r="D3" s="26" t="s">
        <v>2</v>
      </c>
      <c r="E3" s="27">
        <v>45780</v>
      </c>
      <c r="F3" s="27"/>
      <c r="G3" s="28"/>
      <c r="H3" s="29"/>
      <c r="I3" s="66"/>
      <c r="J3" s="67"/>
      <c r="K3" s="67"/>
      <c r="L3" s="26"/>
    </row>
    <row r="4" s="18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8"/>
      <c r="J4" s="69"/>
      <c r="K4" s="69"/>
      <c r="L4" s="68"/>
    </row>
    <row r="5" s="18" customFormat="1" ht="26.25" spans="1:12">
      <c r="A5" s="26"/>
      <c r="B5" s="30"/>
      <c r="C5" s="26"/>
      <c r="D5" s="26"/>
      <c r="E5" s="26"/>
      <c r="F5" s="26"/>
      <c r="G5" s="35"/>
      <c r="H5" s="29"/>
      <c r="I5" s="66"/>
      <c r="J5" s="67"/>
      <c r="K5" s="67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15" spans="1:12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1820</v>
      </c>
      <c r="G8" s="54">
        <f>F8*0.05</f>
        <v>91</v>
      </c>
      <c r="H8" s="54">
        <f>F8+G8</f>
        <v>1911</v>
      </c>
      <c r="I8" s="70" t="s">
        <v>34</v>
      </c>
      <c r="J8" s="70" t="s">
        <v>35</v>
      </c>
      <c r="K8" s="70" t="s">
        <v>36</v>
      </c>
      <c r="L8" s="70" t="s">
        <v>37</v>
      </c>
    </row>
    <row r="9" s="19" customFormat="1" ht="15" spans="1:12">
      <c r="A9" s="55"/>
      <c r="B9" s="56"/>
      <c r="C9" s="57"/>
      <c r="D9" s="58"/>
      <c r="E9" s="53" t="s">
        <v>38</v>
      </c>
      <c r="F9" s="54">
        <v>3159</v>
      </c>
      <c r="G9" s="54">
        <f t="shared" ref="G9:G33" si="0">F9*0.05</f>
        <v>157.95</v>
      </c>
      <c r="H9" s="54">
        <f t="shared" ref="H9:H33" si="1">F9+G9</f>
        <v>3316.95</v>
      </c>
      <c r="I9" s="71"/>
      <c r="J9" s="71"/>
      <c r="K9" s="71"/>
      <c r="L9" s="71"/>
    </row>
    <row r="10" s="19" customFormat="1" ht="15" spans="1:12">
      <c r="A10" s="55"/>
      <c r="B10" s="56"/>
      <c r="C10" s="57"/>
      <c r="D10" s="58"/>
      <c r="E10" s="53" t="s">
        <v>39</v>
      </c>
      <c r="F10" s="54">
        <v>5666</v>
      </c>
      <c r="G10" s="54">
        <f t="shared" si="0"/>
        <v>283.3</v>
      </c>
      <c r="H10" s="54">
        <f t="shared" si="1"/>
        <v>5949.3</v>
      </c>
      <c r="I10" s="71"/>
      <c r="J10" s="71"/>
      <c r="K10" s="71"/>
      <c r="L10" s="71"/>
    </row>
    <row r="11" s="19" customFormat="1" ht="15" spans="1:12">
      <c r="A11" s="55"/>
      <c r="B11" s="56"/>
      <c r="C11" s="57"/>
      <c r="D11" s="58"/>
      <c r="E11" s="53" t="s">
        <v>40</v>
      </c>
      <c r="F11" s="54">
        <v>4121</v>
      </c>
      <c r="G11" s="54">
        <f t="shared" si="0"/>
        <v>206.05</v>
      </c>
      <c r="H11" s="54">
        <f t="shared" si="1"/>
        <v>4327.05</v>
      </c>
      <c r="I11" s="71"/>
      <c r="J11" s="71"/>
      <c r="K11" s="71"/>
      <c r="L11" s="71"/>
    </row>
    <row r="12" s="19" customFormat="1" ht="15" spans="1:12">
      <c r="A12" s="55"/>
      <c r="B12" s="56"/>
      <c r="C12" s="57"/>
      <c r="D12" s="58"/>
      <c r="E12" s="53" t="s">
        <v>41</v>
      </c>
      <c r="F12" s="54">
        <v>2404</v>
      </c>
      <c r="G12" s="54">
        <f t="shared" si="0"/>
        <v>120.2</v>
      </c>
      <c r="H12" s="54">
        <f t="shared" si="1"/>
        <v>2524.2</v>
      </c>
      <c r="I12" s="71"/>
      <c r="J12" s="71"/>
      <c r="K12" s="71"/>
      <c r="L12" s="71"/>
    </row>
    <row r="13" s="19" customFormat="1" ht="75" spans="1:12">
      <c r="A13" s="59" t="s">
        <v>29</v>
      </c>
      <c r="B13" s="60" t="s">
        <v>42</v>
      </c>
      <c r="C13" s="61" t="s">
        <v>31</v>
      </c>
      <c r="D13" s="62" t="s">
        <v>32</v>
      </c>
      <c r="E13" s="63"/>
      <c r="F13" s="64">
        <f>SUM(F8:F12)</f>
        <v>17170</v>
      </c>
      <c r="G13" s="54">
        <f t="shared" si="0"/>
        <v>858.5</v>
      </c>
      <c r="H13" s="54">
        <f t="shared" si="1"/>
        <v>18028.5</v>
      </c>
      <c r="I13" s="71"/>
      <c r="J13" s="71"/>
      <c r="K13" s="71"/>
      <c r="L13" s="71"/>
    </row>
    <row r="14" s="19" customFormat="1" ht="75" spans="1:12">
      <c r="A14" s="59" t="s">
        <v>29</v>
      </c>
      <c r="B14" s="60" t="s">
        <v>43</v>
      </c>
      <c r="C14" s="61" t="s">
        <v>31</v>
      </c>
      <c r="D14" s="62" t="s">
        <v>32</v>
      </c>
      <c r="E14" s="63"/>
      <c r="F14" s="64">
        <f>SUM(F13:F13)</f>
        <v>17170</v>
      </c>
      <c r="G14" s="54">
        <f t="shared" si="0"/>
        <v>858.5</v>
      </c>
      <c r="H14" s="54">
        <f t="shared" si="1"/>
        <v>18028.5</v>
      </c>
      <c r="I14" s="71"/>
      <c r="J14" s="71"/>
      <c r="K14" s="71"/>
      <c r="L14" s="71"/>
    </row>
    <row r="15" s="19" customFormat="1" ht="75" spans="1:12">
      <c r="A15" s="59" t="s">
        <v>29</v>
      </c>
      <c r="B15" s="60" t="s">
        <v>44</v>
      </c>
      <c r="C15" s="61" t="s">
        <v>31</v>
      </c>
      <c r="D15" s="62" t="s">
        <v>32</v>
      </c>
      <c r="E15" s="63"/>
      <c r="F15" s="64">
        <f>SUM(F14:F14)</f>
        <v>17170</v>
      </c>
      <c r="G15" s="54">
        <f t="shared" si="0"/>
        <v>858.5</v>
      </c>
      <c r="H15" s="54">
        <f t="shared" si="1"/>
        <v>18028.5</v>
      </c>
      <c r="I15" s="71"/>
      <c r="J15" s="71"/>
      <c r="K15" s="71"/>
      <c r="L15" s="71"/>
    </row>
    <row r="16" s="19" customFormat="1" ht="15" spans="1:12">
      <c r="A16" s="49" t="s">
        <v>29</v>
      </c>
      <c r="B16" s="50" t="s">
        <v>30</v>
      </c>
      <c r="C16" s="51" t="s">
        <v>31</v>
      </c>
      <c r="D16" s="52" t="s">
        <v>45</v>
      </c>
      <c r="E16" s="53" t="s">
        <v>33</v>
      </c>
      <c r="F16" s="54">
        <v>2548</v>
      </c>
      <c r="G16" s="54">
        <f t="shared" si="0"/>
        <v>127.4</v>
      </c>
      <c r="H16" s="54">
        <f t="shared" si="1"/>
        <v>2675.4</v>
      </c>
      <c r="I16" s="71" t="s">
        <v>46</v>
      </c>
      <c r="J16" s="71" t="s">
        <v>47</v>
      </c>
      <c r="K16" s="71" t="s">
        <v>48</v>
      </c>
      <c r="L16" s="71" t="s">
        <v>37</v>
      </c>
    </row>
    <row r="17" s="19" customFormat="1" ht="15" spans="1:12">
      <c r="A17" s="55"/>
      <c r="B17" s="56"/>
      <c r="C17" s="57"/>
      <c r="D17" s="58"/>
      <c r="E17" s="53" t="s">
        <v>38</v>
      </c>
      <c r="F17" s="54">
        <v>4423</v>
      </c>
      <c r="G17" s="54">
        <f t="shared" si="0"/>
        <v>221.15</v>
      </c>
      <c r="H17" s="54">
        <f t="shared" si="1"/>
        <v>4644.15</v>
      </c>
      <c r="I17" s="71"/>
      <c r="J17" s="71"/>
      <c r="K17" s="71"/>
      <c r="L17" s="71"/>
    </row>
    <row r="18" s="19" customFormat="1" ht="15" spans="1:12">
      <c r="A18" s="55"/>
      <c r="B18" s="56"/>
      <c r="C18" s="57"/>
      <c r="D18" s="58"/>
      <c r="E18" s="53" t="s">
        <v>39</v>
      </c>
      <c r="F18" s="54">
        <v>7933</v>
      </c>
      <c r="G18" s="54">
        <f t="shared" si="0"/>
        <v>396.65</v>
      </c>
      <c r="H18" s="54">
        <f t="shared" si="1"/>
        <v>8329.65</v>
      </c>
      <c r="I18" s="71"/>
      <c r="J18" s="71"/>
      <c r="K18" s="71"/>
      <c r="L18" s="71"/>
    </row>
    <row r="19" s="19" customFormat="1" ht="15" spans="1:12">
      <c r="A19" s="55"/>
      <c r="B19" s="56"/>
      <c r="C19" s="57"/>
      <c r="D19" s="58"/>
      <c r="E19" s="53" t="s">
        <v>40</v>
      </c>
      <c r="F19" s="54">
        <v>5769</v>
      </c>
      <c r="G19" s="54">
        <f t="shared" si="0"/>
        <v>288.45</v>
      </c>
      <c r="H19" s="54">
        <f t="shared" si="1"/>
        <v>6057.45</v>
      </c>
      <c r="I19" s="71"/>
      <c r="J19" s="71"/>
      <c r="K19" s="71"/>
      <c r="L19" s="71"/>
    </row>
    <row r="20" s="19" customFormat="1" ht="15" spans="1:12">
      <c r="A20" s="55"/>
      <c r="B20" s="56"/>
      <c r="C20" s="57"/>
      <c r="D20" s="58"/>
      <c r="E20" s="53" t="s">
        <v>41</v>
      </c>
      <c r="F20" s="54">
        <v>3365</v>
      </c>
      <c r="G20" s="54">
        <f t="shared" si="0"/>
        <v>168.25</v>
      </c>
      <c r="H20" s="54">
        <f t="shared" si="1"/>
        <v>3533.25</v>
      </c>
      <c r="I20" s="71"/>
      <c r="J20" s="71"/>
      <c r="K20" s="71"/>
      <c r="L20" s="71"/>
    </row>
    <row r="21" s="19" customFormat="1" ht="75" spans="1:12">
      <c r="A21" s="59" t="s">
        <v>29</v>
      </c>
      <c r="B21" s="60" t="s">
        <v>42</v>
      </c>
      <c r="C21" s="61" t="s">
        <v>31</v>
      </c>
      <c r="D21" s="62" t="s">
        <v>45</v>
      </c>
      <c r="E21" s="63"/>
      <c r="F21" s="64">
        <f>SUM(F16:F20)</f>
        <v>24038</v>
      </c>
      <c r="G21" s="54">
        <f t="shared" si="0"/>
        <v>1201.9</v>
      </c>
      <c r="H21" s="54">
        <f t="shared" si="1"/>
        <v>25239.9</v>
      </c>
      <c r="I21" s="71"/>
      <c r="J21" s="71"/>
      <c r="K21" s="71"/>
      <c r="L21" s="71"/>
    </row>
    <row r="22" s="19" customFormat="1" ht="75" spans="1:12">
      <c r="A22" s="59" t="s">
        <v>29</v>
      </c>
      <c r="B22" s="60" t="s">
        <v>43</v>
      </c>
      <c r="C22" s="61" t="s">
        <v>31</v>
      </c>
      <c r="D22" s="62" t="s">
        <v>45</v>
      </c>
      <c r="E22" s="63"/>
      <c r="F22" s="64">
        <f>SUM(F21:F21)</f>
        <v>24038</v>
      </c>
      <c r="G22" s="54">
        <f t="shared" si="0"/>
        <v>1201.9</v>
      </c>
      <c r="H22" s="54">
        <f t="shared" si="1"/>
        <v>25239.9</v>
      </c>
      <c r="I22" s="71"/>
      <c r="J22" s="71"/>
      <c r="K22" s="71"/>
      <c r="L22" s="71"/>
    </row>
    <row r="23" s="19" customFormat="1" ht="75" spans="1:12">
      <c r="A23" s="59" t="s">
        <v>29</v>
      </c>
      <c r="B23" s="60" t="s">
        <v>44</v>
      </c>
      <c r="C23" s="61" t="s">
        <v>31</v>
      </c>
      <c r="D23" s="62" t="s">
        <v>45</v>
      </c>
      <c r="E23" s="63"/>
      <c r="F23" s="64">
        <f>SUM(F22:F22)</f>
        <v>24038</v>
      </c>
      <c r="G23" s="54">
        <f t="shared" si="0"/>
        <v>1201.9</v>
      </c>
      <c r="H23" s="54">
        <f t="shared" si="1"/>
        <v>25239.9</v>
      </c>
      <c r="I23" s="71"/>
      <c r="J23" s="71"/>
      <c r="K23" s="71"/>
      <c r="L23" s="71"/>
    </row>
    <row r="24" s="19" customFormat="1" ht="15" spans="1:12">
      <c r="A24" s="49" t="s">
        <v>49</v>
      </c>
      <c r="B24" s="50" t="s">
        <v>30</v>
      </c>
      <c r="C24" s="51" t="s">
        <v>31</v>
      </c>
      <c r="D24" s="52" t="s">
        <v>50</v>
      </c>
      <c r="E24" s="53" t="s">
        <v>33</v>
      </c>
      <c r="F24" s="54">
        <v>1017</v>
      </c>
      <c r="G24" s="54">
        <f t="shared" si="0"/>
        <v>50.85</v>
      </c>
      <c r="H24" s="54">
        <f t="shared" si="1"/>
        <v>1067.85</v>
      </c>
      <c r="I24" s="72" t="s">
        <v>51</v>
      </c>
      <c r="J24" s="72" t="s">
        <v>52</v>
      </c>
      <c r="K24" s="72" t="s">
        <v>53</v>
      </c>
      <c r="L24" s="72" t="s">
        <v>37</v>
      </c>
    </row>
    <row r="25" s="19" customFormat="1" ht="15" spans="1:12">
      <c r="A25" s="55"/>
      <c r="B25" s="56"/>
      <c r="C25" s="57"/>
      <c r="D25" s="58"/>
      <c r="E25" s="53" t="s">
        <v>38</v>
      </c>
      <c r="F25" s="54">
        <v>1765</v>
      </c>
      <c r="G25" s="54">
        <f t="shared" si="0"/>
        <v>88.25</v>
      </c>
      <c r="H25" s="54">
        <f t="shared" si="1"/>
        <v>1853.25</v>
      </c>
      <c r="I25" s="73"/>
      <c r="J25" s="73"/>
      <c r="K25" s="73"/>
      <c r="L25" s="73"/>
    </row>
    <row r="26" s="19" customFormat="1" ht="15" spans="1:12">
      <c r="A26" s="55"/>
      <c r="B26" s="56"/>
      <c r="C26" s="57"/>
      <c r="D26" s="58"/>
      <c r="E26" s="53" t="s">
        <v>39</v>
      </c>
      <c r="F26" s="54">
        <v>3166</v>
      </c>
      <c r="G26" s="54">
        <f t="shared" si="0"/>
        <v>158.3</v>
      </c>
      <c r="H26" s="54">
        <f t="shared" si="1"/>
        <v>3324.3</v>
      </c>
      <c r="I26" s="73"/>
      <c r="J26" s="73"/>
      <c r="K26" s="73"/>
      <c r="L26" s="73"/>
    </row>
    <row r="27" s="19" customFormat="1" ht="15" spans="1:12">
      <c r="A27" s="55"/>
      <c r="B27" s="56"/>
      <c r="C27" s="57"/>
      <c r="D27" s="58"/>
      <c r="E27" s="53" t="s">
        <v>40</v>
      </c>
      <c r="F27" s="54">
        <v>2303</v>
      </c>
      <c r="G27" s="54">
        <f t="shared" si="0"/>
        <v>115.15</v>
      </c>
      <c r="H27" s="54">
        <f t="shared" si="1"/>
        <v>2418.15</v>
      </c>
      <c r="I27" s="73"/>
      <c r="J27" s="73"/>
      <c r="K27" s="73"/>
      <c r="L27" s="73"/>
    </row>
    <row r="28" s="19" customFormat="1" ht="15" spans="1:12">
      <c r="A28" s="55"/>
      <c r="B28" s="56"/>
      <c r="C28" s="57"/>
      <c r="D28" s="58"/>
      <c r="E28" s="53" t="s">
        <v>41</v>
      </c>
      <c r="F28" s="54">
        <v>1344</v>
      </c>
      <c r="G28" s="54">
        <f t="shared" si="0"/>
        <v>67.2</v>
      </c>
      <c r="H28" s="54">
        <f t="shared" si="1"/>
        <v>1411.2</v>
      </c>
      <c r="I28" s="73"/>
      <c r="J28" s="73"/>
      <c r="K28" s="73"/>
      <c r="L28" s="73"/>
    </row>
    <row r="29" s="19" customFormat="1" ht="60" spans="1:12">
      <c r="A29" s="59" t="s">
        <v>49</v>
      </c>
      <c r="B29" s="60" t="s">
        <v>42</v>
      </c>
      <c r="C29" s="61" t="s">
        <v>31</v>
      </c>
      <c r="D29" s="62" t="s">
        <v>50</v>
      </c>
      <c r="E29" s="63"/>
      <c r="F29" s="64">
        <f>SUM(F24:F28)</f>
        <v>9595</v>
      </c>
      <c r="G29" s="54">
        <f t="shared" si="0"/>
        <v>479.75</v>
      </c>
      <c r="H29" s="54">
        <f t="shared" si="1"/>
        <v>10074.75</v>
      </c>
      <c r="I29" s="73"/>
      <c r="J29" s="73"/>
      <c r="K29" s="73"/>
      <c r="L29" s="73"/>
    </row>
    <row r="30" s="19" customFormat="1" ht="60" spans="1:12">
      <c r="A30" s="59" t="s">
        <v>49</v>
      </c>
      <c r="B30" s="60" t="s">
        <v>43</v>
      </c>
      <c r="C30" s="61" t="s">
        <v>31</v>
      </c>
      <c r="D30" s="62" t="s">
        <v>50</v>
      </c>
      <c r="E30" s="63"/>
      <c r="F30" s="64">
        <f>SUM(F29:F29)</f>
        <v>9595</v>
      </c>
      <c r="G30" s="54">
        <f t="shared" si="0"/>
        <v>479.75</v>
      </c>
      <c r="H30" s="54">
        <f t="shared" si="1"/>
        <v>10074.75</v>
      </c>
      <c r="I30" s="73"/>
      <c r="J30" s="73"/>
      <c r="K30" s="73"/>
      <c r="L30" s="73"/>
    </row>
    <row r="31" s="19" customFormat="1" ht="60" spans="1:12">
      <c r="A31" s="59" t="s">
        <v>49</v>
      </c>
      <c r="B31" s="60" t="s">
        <v>44</v>
      </c>
      <c r="C31" s="61" t="s">
        <v>31</v>
      </c>
      <c r="D31" s="62" t="s">
        <v>50</v>
      </c>
      <c r="E31" s="63"/>
      <c r="F31" s="64">
        <f>SUM(F30:F30)</f>
        <v>9595</v>
      </c>
      <c r="G31" s="54">
        <f t="shared" si="0"/>
        <v>479.75</v>
      </c>
      <c r="H31" s="54">
        <f t="shared" si="1"/>
        <v>10074.75</v>
      </c>
      <c r="I31" s="73"/>
      <c r="J31" s="73"/>
      <c r="K31" s="73"/>
      <c r="L31" s="73"/>
    </row>
    <row r="32" s="19" customFormat="1" ht="75" spans="1:12">
      <c r="A32" s="59" t="s">
        <v>29</v>
      </c>
      <c r="B32" s="60" t="s">
        <v>54</v>
      </c>
      <c r="C32" s="61" t="s">
        <v>31</v>
      </c>
      <c r="D32" s="62"/>
      <c r="E32" s="63"/>
      <c r="F32" s="64">
        <f>F15+F23+F31</f>
        <v>50803</v>
      </c>
      <c r="G32" s="54">
        <f t="shared" si="0"/>
        <v>2540.15</v>
      </c>
      <c r="H32" s="54">
        <f t="shared" si="1"/>
        <v>53343.15</v>
      </c>
      <c r="I32" s="73"/>
      <c r="J32" s="73"/>
      <c r="K32" s="73"/>
      <c r="L32" s="73"/>
    </row>
    <row r="33" s="19" customFormat="1" ht="15" spans="1:12">
      <c r="A33" s="65" t="s">
        <v>55</v>
      </c>
      <c r="B33" s="9"/>
      <c r="C33" s="9"/>
      <c r="D33" s="62"/>
      <c r="E33" s="9"/>
      <c r="F33" s="61">
        <f>SUM(F8:F32)</f>
        <v>254015</v>
      </c>
      <c r="G33" s="54">
        <f t="shared" si="0"/>
        <v>12700.75</v>
      </c>
      <c r="H33" s="54">
        <f t="shared" si="1"/>
        <v>266715.75</v>
      </c>
      <c r="I33" s="74"/>
      <c r="J33" s="74"/>
      <c r="K33" s="74"/>
      <c r="L33" s="74"/>
    </row>
  </sheetData>
  <mergeCells count="28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15"/>
    <mergeCell ref="I16:I23"/>
    <mergeCell ref="I24:I32"/>
    <mergeCell ref="J8:J15"/>
    <mergeCell ref="J16:J23"/>
    <mergeCell ref="J24:J32"/>
    <mergeCell ref="K8:K15"/>
    <mergeCell ref="K16:K23"/>
    <mergeCell ref="K24:K32"/>
    <mergeCell ref="L8:L15"/>
    <mergeCell ref="L16:L23"/>
    <mergeCell ref="L24:L32"/>
  </mergeCells>
  <pageMargins left="0.75" right="0.75" top="1" bottom="1" header="0.5" footer="0.5"/>
  <pageSetup paperSize="273" scale="5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opLeftCell="A26" workbookViewId="0">
      <selection activeCell="D46" sqref="D46"/>
    </sheetView>
  </sheetViews>
  <sheetFormatPr defaultColWidth="9" defaultRowHeight="13.5" outlineLevelCol="3"/>
  <cols>
    <col min="1" max="1" width="30.5" customWidth="1"/>
    <col min="2" max="2" width="28.75" customWidth="1"/>
    <col min="3" max="3" width="31.875" customWidth="1"/>
  </cols>
  <sheetData>
    <row r="1" ht="78" customHeight="1" spans="1:3">
      <c r="A1" s="1"/>
      <c r="B1" s="2"/>
      <c r="C1" s="3"/>
    </row>
    <row r="2" ht="60" customHeight="1" spans="1:3">
      <c r="A2" s="4" t="s">
        <v>56</v>
      </c>
      <c r="B2" s="5"/>
      <c r="C2" s="6"/>
    </row>
    <row r="3" ht="75.75" spans="1:3">
      <c r="A3" s="4" t="s">
        <v>57</v>
      </c>
      <c r="B3" s="7" t="s">
        <v>29</v>
      </c>
      <c r="C3" s="8"/>
    </row>
    <row r="4" ht="37" customHeight="1" spans="1:3">
      <c r="A4" s="4" t="s">
        <v>58</v>
      </c>
      <c r="B4" s="9" t="s">
        <v>59</v>
      </c>
      <c r="C4" s="8"/>
    </row>
    <row r="5" ht="41.25" spans="1:3">
      <c r="A5" s="4" t="s">
        <v>60</v>
      </c>
      <c r="B5" s="10" t="s">
        <v>61</v>
      </c>
      <c r="C5" s="11" t="s">
        <v>62</v>
      </c>
    </row>
    <row r="6" ht="14.25" spans="1:3">
      <c r="A6" s="4" t="s">
        <v>63</v>
      </c>
      <c r="B6" s="12" t="s">
        <v>64</v>
      </c>
      <c r="C6" s="13" t="s">
        <v>34</v>
      </c>
    </row>
    <row r="7" ht="120" customHeight="1" spans="1:3">
      <c r="A7" s="4" t="s">
        <v>65</v>
      </c>
      <c r="B7" s="12"/>
      <c r="C7" s="13"/>
    </row>
    <row r="8" ht="14.25" spans="1:3">
      <c r="A8" s="4" t="s">
        <v>66</v>
      </c>
      <c r="B8" s="14" t="s">
        <v>37</v>
      </c>
      <c r="C8" s="15" t="s">
        <v>67</v>
      </c>
    </row>
    <row r="9" ht="14.25" spans="1:3">
      <c r="A9" s="4" t="s">
        <v>68</v>
      </c>
      <c r="B9" s="16" t="s">
        <v>69</v>
      </c>
      <c r="C9" s="8" t="s">
        <v>70</v>
      </c>
    </row>
    <row r="10" ht="14.25" spans="1:3">
      <c r="A10" s="4" t="s">
        <v>71</v>
      </c>
      <c r="B10" s="16" t="s">
        <v>72</v>
      </c>
      <c r="C10" s="8"/>
    </row>
    <row r="11" ht="14.25" spans="1:3">
      <c r="A11" s="4" t="s">
        <v>73</v>
      </c>
      <c r="B11" s="16"/>
      <c r="C11" s="17"/>
    </row>
    <row r="12" ht="14.25"/>
    <row r="13" ht="58" customHeight="1" spans="1:3">
      <c r="A13" s="1"/>
      <c r="B13" s="2"/>
      <c r="C13" s="3"/>
    </row>
    <row r="14" ht="14.25" spans="1:3">
      <c r="A14" s="4" t="s">
        <v>56</v>
      </c>
      <c r="B14" s="5"/>
      <c r="C14" s="6"/>
    </row>
    <row r="15" ht="75.75" spans="1:3">
      <c r="A15" s="4" t="s">
        <v>57</v>
      </c>
      <c r="B15" s="7" t="s">
        <v>29</v>
      </c>
      <c r="C15" s="8"/>
    </row>
    <row r="16" ht="15.75" spans="1:3">
      <c r="A16" s="4" t="s">
        <v>58</v>
      </c>
      <c r="B16" s="9" t="s">
        <v>74</v>
      </c>
      <c r="C16" s="8"/>
    </row>
    <row r="17" ht="41.25" spans="1:3">
      <c r="A17" s="4" t="s">
        <v>60</v>
      </c>
      <c r="B17" s="10" t="s">
        <v>61</v>
      </c>
      <c r="C17" s="11" t="s">
        <v>62</v>
      </c>
    </row>
    <row r="18" ht="14.25" spans="1:3">
      <c r="A18" s="4" t="s">
        <v>63</v>
      </c>
      <c r="B18" s="12" t="s">
        <v>64</v>
      </c>
      <c r="C18" s="13" t="s">
        <v>46</v>
      </c>
    </row>
    <row r="19" ht="150" customHeight="1" spans="1:3">
      <c r="A19" s="4" t="s">
        <v>65</v>
      </c>
      <c r="B19" s="12"/>
      <c r="C19" s="13"/>
    </row>
    <row r="20" ht="14.25" spans="1:3">
      <c r="A20" s="4" t="s">
        <v>66</v>
      </c>
      <c r="B20" s="14" t="s">
        <v>37</v>
      </c>
      <c r="C20" s="15" t="s">
        <v>67</v>
      </c>
    </row>
    <row r="21" ht="14.25" spans="1:3">
      <c r="A21" s="4" t="s">
        <v>68</v>
      </c>
      <c r="B21" s="16" t="s">
        <v>75</v>
      </c>
      <c r="C21" s="8" t="s">
        <v>70</v>
      </c>
    </row>
    <row r="22" ht="14.25" spans="1:3">
      <c r="A22" s="4" t="s">
        <v>71</v>
      </c>
      <c r="B22" s="16" t="s">
        <v>76</v>
      </c>
      <c r="C22" s="8"/>
    </row>
    <row r="23" ht="14.25" spans="1:3">
      <c r="A23" s="4" t="s">
        <v>73</v>
      </c>
      <c r="B23" s="16"/>
      <c r="C23" s="17"/>
    </row>
    <row r="24" ht="14.25"/>
    <row r="25" ht="69" customHeight="1" spans="1:3">
      <c r="A25" s="1"/>
      <c r="B25" s="2"/>
      <c r="C25" s="3"/>
    </row>
    <row r="26" ht="14.25" spans="1:3">
      <c r="A26" s="4" t="s">
        <v>56</v>
      </c>
      <c r="B26" s="5"/>
      <c r="C26" s="6"/>
    </row>
    <row r="27" ht="75.75" spans="1:3">
      <c r="A27" s="4" t="s">
        <v>57</v>
      </c>
      <c r="B27" s="7" t="s">
        <v>29</v>
      </c>
      <c r="C27" s="8"/>
    </row>
    <row r="28" ht="15.75" spans="1:3">
      <c r="A28" s="4" t="s">
        <v>58</v>
      </c>
      <c r="B28" s="9" t="s">
        <v>77</v>
      </c>
      <c r="C28" s="8"/>
    </row>
    <row r="29" ht="54.75" spans="1:3">
      <c r="A29" s="4" t="s">
        <v>60</v>
      </c>
      <c r="B29" s="10" t="s">
        <v>78</v>
      </c>
      <c r="C29" s="11" t="s">
        <v>62</v>
      </c>
    </row>
    <row r="30" ht="14.25" spans="1:3">
      <c r="A30" s="4" t="s">
        <v>63</v>
      </c>
      <c r="B30" s="12" t="s">
        <v>64</v>
      </c>
      <c r="C30" s="13" t="s">
        <v>51</v>
      </c>
    </row>
    <row r="31" ht="158" customHeight="1" spans="1:3">
      <c r="A31" s="4" t="s">
        <v>65</v>
      </c>
      <c r="B31" s="12"/>
      <c r="C31" s="13"/>
    </row>
    <row r="32" ht="14.25" spans="1:3">
      <c r="A32" s="4" t="s">
        <v>66</v>
      </c>
      <c r="B32" s="14" t="s">
        <v>37</v>
      </c>
      <c r="C32" s="15" t="s">
        <v>67</v>
      </c>
    </row>
    <row r="33" ht="14.25" spans="1:3">
      <c r="A33" s="4" t="s">
        <v>68</v>
      </c>
      <c r="B33" s="16" t="s">
        <v>79</v>
      </c>
      <c r="C33" s="8" t="s">
        <v>70</v>
      </c>
    </row>
    <row r="34" ht="14.25" spans="1:3">
      <c r="A34" s="4" t="s">
        <v>71</v>
      </c>
      <c r="B34" s="16" t="s">
        <v>80</v>
      </c>
      <c r="C34" s="8"/>
    </row>
    <row r="35" ht="14.25" spans="1:3">
      <c r="A35" s="4" t="s">
        <v>73</v>
      </c>
      <c r="B35" s="16"/>
      <c r="C35" s="17"/>
    </row>
    <row r="37" spans="2:4">
      <c r="B37" s="75" t="s">
        <v>81</v>
      </c>
      <c r="C37" s="75" t="s">
        <v>82</v>
      </c>
      <c r="D37" s="75" t="s">
        <v>83</v>
      </c>
    </row>
    <row r="38" spans="2:4">
      <c r="B38" s="75" t="s">
        <v>84</v>
      </c>
      <c r="C38" s="75" t="s">
        <v>85</v>
      </c>
      <c r="D38" s="75" t="s">
        <v>86</v>
      </c>
    </row>
    <row r="39" spans="2:4">
      <c r="B39" s="75" t="s">
        <v>87</v>
      </c>
      <c r="C39" s="75" t="s">
        <v>88</v>
      </c>
      <c r="D39" s="75" t="s">
        <v>89</v>
      </c>
    </row>
    <row r="40" spans="2:4">
      <c r="B40" s="75" t="s">
        <v>90</v>
      </c>
      <c r="C40" s="75" t="s">
        <v>91</v>
      </c>
      <c r="D40" s="75" t="s">
        <v>92</v>
      </c>
    </row>
    <row r="41" spans="2:4">
      <c r="B41" s="75" t="s">
        <v>93</v>
      </c>
      <c r="C41" s="75" t="s">
        <v>94</v>
      </c>
      <c r="D41" s="75" t="s">
        <v>83</v>
      </c>
    </row>
    <row r="42" spans="2:4">
      <c r="B42" s="75" t="s">
        <v>81</v>
      </c>
      <c r="C42" s="75" t="s">
        <v>82</v>
      </c>
      <c r="D42" s="75" t="s">
        <v>86</v>
      </c>
    </row>
    <row r="43" spans="2:4">
      <c r="B43" s="75" t="s">
        <v>84</v>
      </c>
      <c r="C43" s="75" t="s">
        <v>85</v>
      </c>
      <c r="D43" s="75" t="s">
        <v>89</v>
      </c>
    </row>
    <row r="44" spans="2:4">
      <c r="B44" s="75" t="s">
        <v>87</v>
      </c>
      <c r="C44" s="75" t="s">
        <v>88</v>
      </c>
      <c r="D44" s="75" t="s">
        <v>92</v>
      </c>
    </row>
    <row r="45" spans="2:4">
      <c r="B45" s="75" t="s">
        <v>90</v>
      </c>
      <c r="C45" s="75" t="s">
        <v>91</v>
      </c>
      <c r="D45" s="75" t="s">
        <v>95</v>
      </c>
    </row>
    <row r="46" spans="2:3">
      <c r="B46" s="75" t="s">
        <v>93</v>
      </c>
      <c r="C46" s="75" t="s">
        <v>94</v>
      </c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2025-04-30T03:59:00Z</dcterms:created>
  <dcterms:modified xsi:type="dcterms:W3CDTF">2025-05-03T13:52:08Z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6394142C8D55461A958E84BD978D74C2_11</vt:lpwstr>
  </property>
  <property fmtid="{D5CDD505-2E9C-101B-9397-08002B2CF9AE}" pid="3" name="KSOProductBuildVer">
    <vt:lpwstr>2052-12.1.0.20784</vt:lpwstr>
  </property>
</Properties>
</file>