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  <sheet name="Sheet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<sst xmlns="http://schemas.openxmlformats.org/spreadsheetml/2006/main" count="177" uniqueCount="88">
  <si>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</si>
  <si>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</si>
  <si>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</si>
  <si>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</si>
  <si>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SF3182547180601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</si>
  <si>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</si>
  <si>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</si>
  <si>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</si>
  <si>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</si>
  <si>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</si>
  <si>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</si>
  <si>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</si>
  <si>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</si>
  <si>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</si>
  <si>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</si>
  <si>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</si>
  <si>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</si>
  <si>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</si>
  <si>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</si>
  <si>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</si>
  <si>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</si>
  <si>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</si>
  <si>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</si>
  <si>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</si>
  <si>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</si>
  <si>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</si>
  <si>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</si>
  <si>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</si>
  <si>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</si>
  <si>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78554-01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</si>
  <si>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</si>
  <si>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5096-757</t>
  </si>
  <si>
    <t>605</t>
  </si>
  <si>
    <t>XS</t>
  </si>
  <si>
    <t>1/1</t>
  </si>
  <si>
    <t>5.2</t>
  </si>
  <si>
    <t>5.6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</si>
  <si>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</si>
  <si>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</si>
  <si>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</si>
  <si>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</si>
  <si>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</si>
  <si>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</si>
  <si>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</si>
  <si>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</si>
  <si>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712</t>
  </si>
  <si>
    <t>800</t>
  </si>
  <si>
    <t>818</t>
  </si>
  <si>
    <t>合计</t>
  </si>
  <si>
    <r>
      <rPr>
        <sz val="16"/>
        <rFont val="Calibri"/>
        <charset val="0"/>
      </rPr>
      <t>Customer (</t>
    </r>
    <r>
      <rPr>
        <sz val="16"/>
        <rFont val="宋体"/>
        <charset val="0"/>
      </rPr>
      <t>客户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</si>
  <si>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KAM JADE -</t>
    </r>
    <r>
      <rPr>
        <sz val="16"/>
        <rFont val="宋体"/>
        <charset val="0"/>
      </rPr>
      <t>上海锦御</t>
    </r>
  </si>
  <si>
    <r>
      <rPr>
        <sz val="16"/>
        <rFont val="Calibri"/>
        <charset val="0"/>
      </rPr>
      <t>Factory (</t>
    </r>
    <r>
      <rPr>
        <sz val="16"/>
        <rFont val="宋体"/>
        <charset val="0"/>
      </rPr>
      <t>工厂</t>
    </r>
    <r>
      <rPr>
        <sz val="16"/>
        <rFont val="Calibri"/>
        <charset val="0"/>
      </rPr>
      <t>)</t>
    </r>
  </si>
  <si>
    <t>OULAIFA</t>
  </si>
  <si>
    <r>
      <rPr>
        <sz val="16"/>
        <rFont val="Calibri"/>
        <charset val="0"/>
      </rPr>
      <t>Style No (</t>
    </r>
    <r>
      <rPr>
        <sz val="16"/>
        <rFont val="宋体"/>
        <charset val="0"/>
      </rPr>
      <t>款号</t>
    </r>
    <r>
      <rPr>
        <sz val="16"/>
        <rFont val="Calibri"/>
        <charset val="0"/>
      </rPr>
      <t>)</t>
    </r>
  </si>
  <si>
    <t xml:space="preserve"> 5096-757 </t>
  </si>
  <si>
    <r>
      <rPr>
        <sz val="16"/>
        <rFont val="Calibri"/>
        <charset val="0"/>
      </rPr>
      <t>Item(</t>
    </r>
    <r>
      <rPr>
        <sz val="16"/>
        <rFont val="宋体"/>
        <charset val="0"/>
      </rPr>
      <t>品名</t>
    </r>
    <r>
      <rPr>
        <sz val="16"/>
        <rFont val="Calibri"/>
        <charset val="0"/>
      </rPr>
      <t>)</t>
    </r>
  </si>
  <si>
    <t>care label</t>
  </si>
  <si>
    <r>
      <rPr>
        <sz val="16"/>
        <rFont val="Calibri"/>
        <charset val="0"/>
      </rPr>
      <t>Size (</t>
    </r>
    <r>
      <rPr>
        <sz val="16"/>
        <rFont val="宋体"/>
        <charset val="0"/>
      </rPr>
      <t>尺寸</t>
    </r>
    <r>
      <rPr>
        <sz val="16"/>
        <rFont val="Calibri"/>
        <charset val="0"/>
      </rPr>
      <t>)</t>
    </r>
  </si>
  <si>
    <t>6*2.5mm</t>
  </si>
  <si>
    <r>
      <rPr>
        <sz val="16"/>
        <rFont val="Calibri"/>
        <charset val="0"/>
      </rPr>
      <t>QTY (</t>
    </r>
    <r>
      <rPr>
        <sz val="16"/>
        <rFont val="宋体"/>
        <charset val="0"/>
      </rPr>
      <t>数量</t>
    </r>
    <r>
      <rPr>
        <sz val="16"/>
        <rFont val="Calibri"/>
        <charset val="0"/>
      </rPr>
      <t>)</t>
    </r>
  </si>
  <si>
    <t>27304PCS</t>
  </si>
  <si>
    <r>
      <rPr>
        <sz val="16"/>
        <rFont val="Calibri"/>
        <charset val="0"/>
      </rPr>
      <t>TTL Carton No (</t>
    </r>
    <r>
      <rPr>
        <sz val="16"/>
        <rFont val="宋体"/>
        <charset val="0"/>
      </rPr>
      <t>总箱数</t>
    </r>
    <r>
      <rPr>
        <sz val="16"/>
        <rFont val="Calibri"/>
        <charset val="0"/>
      </rPr>
      <t>)</t>
    </r>
  </si>
  <si>
    <r>
      <rPr>
        <sz val="16"/>
        <rFont val="Calibri"/>
        <charset val="0"/>
      </rPr>
      <t>N.W. (</t>
    </r>
    <r>
      <rPr>
        <sz val="16"/>
        <rFont val="宋体"/>
        <charset val="0"/>
      </rPr>
      <t>净重</t>
    </r>
    <r>
      <rPr>
        <sz val="16"/>
        <rFont val="Calibri"/>
        <charset val="0"/>
      </rPr>
      <t>)</t>
    </r>
  </si>
  <si>
    <t>5.2kg</t>
  </si>
  <si>
    <r>
      <rPr>
        <sz val="16"/>
        <rFont val="Calibri"/>
        <charset val="0"/>
      </rPr>
      <t>G.W.(</t>
    </r>
    <r>
      <rPr>
        <sz val="16"/>
        <rFont val="宋体"/>
        <charset val="0"/>
      </rPr>
      <t>毛重</t>
    </r>
    <r>
      <rPr>
        <sz val="16"/>
        <rFont val="Calibri"/>
        <charset val="0"/>
      </rPr>
      <t>)</t>
    </r>
  </si>
  <si>
    <t>5.6kg</t>
  </si>
  <si>
    <r>
      <rPr>
        <sz val="16"/>
        <rFont val="Calibri"/>
        <charset val="0"/>
      </rPr>
      <t>Supplier (</t>
    </r>
    <r>
      <rPr>
        <sz val="16"/>
        <rFont val="宋体"/>
        <charset val="0"/>
      </rPr>
      <t>供应商</t>
    </r>
    <r>
      <rPr>
        <sz val="16"/>
        <rFont val="Calibri"/>
        <charset val="0"/>
      </rPr>
      <t>)</t>
    </r>
  </si>
  <si>
    <t>RECALL</t>
  </si>
  <si>
    <t>05096757800012</t>
  </si>
  <si>
    <t>05096757712018</t>
  </si>
  <si>
    <t>05096757605013</t>
  </si>
  <si>
    <t>05096757818017</t>
  </si>
  <si>
    <t>05096757800029</t>
  </si>
  <si>
    <t>05096757712025</t>
  </si>
  <si>
    <t>05096757605020</t>
  </si>
  <si>
    <t>05096757818024</t>
  </si>
  <si>
    <t>05096757800036</t>
  </si>
  <si>
    <t>05096757712032</t>
  </si>
  <si>
    <t>05096757605037</t>
  </si>
  <si>
    <t>05096757818031</t>
  </si>
  <si>
    <t>05096757800043</t>
  </si>
  <si>
    <t>05096757712049</t>
  </si>
  <si>
    <t>05096757605044</t>
  </si>
  <si>
    <t>05096757818048</t>
  </si>
  <si>
    <t>05096757800050</t>
  </si>
  <si>
    <t>05096757712056</t>
  </si>
  <si>
    <t>05096757605051</t>
  </si>
  <si>
    <t>05096757818055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</si>
</sst>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\1/1"/>
    <numFmt numFmtId="178" formatCode="0_ "/>
    <numFmt numFmtId="179" formatCode="0_);[Red]\(0\)"/>
    <numFmt numFmtId="180" formatCode="yyyy\-mm\-dd"/>
    <numFmt numFmtId="181" formatCode="0.00_);[Red]\(0.00\)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Calibri"/>
      <charset val="0"/>
    </font>
    <font>
      <sz val="16"/>
      <name val="宋体"/>
      <charset val="0"/>
    </font>
    <font>
      <sz val="16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8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80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1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12</xdr:col>
      <xdr:colOff>66675</xdr:colOff>
      <xdr:row>3</xdr:row>
      <xdr:rowOff>95250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4181475" cy="42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0"/>
  <sheetViews>
    <sheetView tabSelected="1" topLeftCell="A3" workbookViewId="0">
      <selection activeCell="R38" sqref="R38"/>
    </sheetView>
  </sheetViews>
  <sheetFormatPr defaultColWidth="9" defaultRowHeight="12.75"/>
  <cols>
    <col min="1" max="1" width="12.875" style="11" customWidth="1"/>
    <col min="2" max="2" width="27.5" style="11" customWidth="1"/>
    <col min="3" max="16384" width="9" style="11"/>
  </cols>
  <sheetData>
    <row r="1" s="10" customFormat="1" ht="26.25" spans="1:12">
      <c r="A1" s="12" t="s">
        <v>0</v>
      </c>
      <c r="B1" s="13"/>
      <c r="C1" s="13"/>
      <c r="D1" s="13"/>
      <c r="E1" s="13"/>
      <c r="F1" s="13"/>
      <c r="G1" s="13"/>
      <c r="H1" s="14"/>
      <c r="I1" s="13"/>
      <c r="J1" s="13"/>
      <c r="K1" s="13"/>
      <c r="L1" s="13"/>
    </row>
    <row r="2" s="10" customFormat="1" ht="26.25" spans="1:12">
      <c r="A2" s="15" t="s">
        <v>1</v>
      </c>
      <c r="B2" s="16"/>
      <c r="C2" s="16"/>
      <c r="D2" s="16"/>
      <c r="E2" s="16"/>
      <c r="F2" s="16"/>
      <c r="G2" s="16"/>
      <c r="H2" s="17"/>
      <c r="I2" s="16"/>
      <c r="J2" s="16"/>
      <c r="K2" s="16"/>
      <c r="L2" s="16"/>
    </row>
    <row r="3" s="10" customFormat="1" ht="26.25" spans="1:12">
      <c r="A3" s="18"/>
      <c r="B3" s="18"/>
      <c r="C3" s="18"/>
      <c r="D3" s="18" t="s">
        <v>2</v>
      </c>
      <c r="E3" s="19">
        <v>45782</v>
      </c>
      <c r="F3" s="19"/>
      <c r="G3" s="20"/>
      <c r="H3" s="21"/>
      <c r="I3" s="52"/>
      <c r="J3" s="53"/>
      <c r="K3" s="53"/>
      <c r="L3" s="18"/>
    </row>
    <row r="4" s="10" customFormat="1" ht="15" spans="1:12">
      <c r="A4" s="18"/>
      <c r="B4" s="18"/>
      <c r="C4" s="18"/>
      <c r="D4" s="22" t="s">
        <v>3</v>
      </c>
      <c r="E4" s="23" t="s">
        <v>4</v>
      </c>
      <c r="F4" s="24"/>
      <c r="G4" s="25"/>
      <c r="H4" s="26"/>
      <c r="I4" s="54"/>
      <c r="J4" s="55"/>
      <c r="K4" s="55"/>
      <c r="L4" s="54"/>
    </row>
    <row r="5" s="10" customFormat="1" ht="26.25" spans="1:12">
      <c r="A5" s="18"/>
      <c r="B5" s="22"/>
      <c r="C5" s="18"/>
      <c r="D5" s="18"/>
      <c r="E5" s="18"/>
      <c r="F5" s="18"/>
      <c r="G5" s="27"/>
      <c r="H5" s="21"/>
      <c r="I5" s="52"/>
      <c r="J5" s="53"/>
      <c r="K5" s="53"/>
      <c r="L5" s="18"/>
    </row>
    <row r="6" s="11" customFormat="1" ht="45" spans="1:12">
      <c r="A6" s="28" t="s">
        <v>5</v>
      </c>
      <c r="B6" s="29" t="s">
        <v>6</v>
      </c>
      <c r="C6" s="29" t="s">
        <v>7</v>
      </c>
      <c r="D6" s="30" t="s">
        <v>8</v>
      </c>
      <c r="E6" s="30" t="s">
        <v>9</v>
      </c>
      <c r="F6" s="31" t="s">
        <v>10</v>
      </c>
      <c r="G6" s="32" t="s">
        <v>11</v>
      </c>
      <c r="H6" s="33" t="s">
        <v>12</v>
      </c>
      <c r="I6" s="32" t="s">
        <v>13</v>
      </c>
      <c r="J6" s="32" t="s">
        <v>14</v>
      </c>
      <c r="K6" s="32" t="s">
        <v>15</v>
      </c>
      <c r="L6" s="29" t="s">
        <v>16</v>
      </c>
    </row>
    <row r="7" s="11" customFormat="1" ht="28.5" spans="1:12">
      <c r="A7" s="34" t="s">
        <v>17</v>
      </c>
      <c r="B7" s="35" t="s">
        <v>18</v>
      </c>
      <c r="C7" s="36" t="s">
        <v>19</v>
      </c>
      <c r="D7" s="37" t="s">
        <v>20</v>
      </c>
      <c r="E7" s="38" t="s">
        <v>21</v>
      </c>
      <c r="F7" s="39" t="s">
        <v>22</v>
      </c>
      <c r="G7" s="37" t="s">
        <v>23</v>
      </c>
      <c r="H7" s="40" t="s">
        <v>24</v>
      </c>
      <c r="I7" s="37" t="s">
        <v>25</v>
      </c>
      <c r="J7" s="37" t="s">
        <v>26</v>
      </c>
      <c r="K7" s="37" t="s">
        <v>27</v>
      </c>
      <c r="L7" s="35" t="s">
        <v>28</v>
      </c>
    </row>
    <row r="8" s="11" customFormat="1" ht="20" customHeight="1" spans="1:17">
      <c r="A8" s="41" t="s">
        <v>29</v>
      </c>
      <c r="B8" s="42" t="s">
        <v>30</v>
      </c>
      <c r="C8" s="43" t="s">
        <v>31</v>
      </c>
      <c r="D8" s="44" t="s">
        <v>32</v>
      </c>
      <c r="E8" s="45" t="s">
        <v>33</v>
      </c>
      <c r="F8" s="46">
        <v>378</v>
      </c>
      <c r="G8" s="46">
        <f>F8*0.05</f>
        <v>18.9</v>
      </c>
      <c r="H8" s="46">
        <f>F8+G8</f>
        <v>396.9</v>
      </c>
      <c r="I8" s="56" t="s">
        <v>34</v>
      </c>
      <c r="J8" s="57" t="s">
        <v>35</v>
      </c>
      <c r="K8" s="57" t="s">
        <v>36</v>
      </c>
      <c r="L8" s="57" t="s">
        <v>37</v>
      </c>
      <c r="M8" s="58"/>
      <c r="N8" s="58"/>
      <c r="O8" s="58"/>
      <c r="Q8" s="61"/>
    </row>
    <row r="9" s="11" customFormat="1" ht="20" customHeight="1" spans="1:17">
      <c r="A9" s="41"/>
      <c r="B9" s="42"/>
      <c r="C9" s="43"/>
      <c r="D9" s="44"/>
      <c r="E9" s="45" t="s">
        <v>38</v>
      </c>
      <c r="F9" s="46">
        <v>454</v>
      </c>
      <c r="G9" s="46">
        <f t="shared" ref="G9:G40" si="0">F9*0.05</f>
        <v>22.7</v>
      </c>
      <c r="H9" s="46">
        <f t="shared" ref="H9:H40" si="1">F9+G9</f>
        <v>476.7</v>
      </c>
      <c r="I9" s="59"/>
      <c r="J9" s="60"/>
      <c r="K9" s="60"/>
      <c r="L9" s="60"/>
      <c r="M9" s="58"/>
      <c r="N9" s="58"/>
      <c r="O9" s="58"/>
      <c r="Q9" s="61"/>
    </row>
    <row r="10" s="11" customFormat="1" ht="20" customHeight="1" spans="1:17">
      <c r="A10" s="41"/>
      <c r="B10" s="42"/>
      <c r="C10" s="43"/>
      <c r="D10" s="44"/>
      <c r="E10" s="45" t="s">
        <v>39</v>
      </c>
      <c r="F10" s="46">
        <v>442</v>
      </c>
      <c r="G10" s="46">
        <f t="shared" si="0"/>
        <v>22.1</v>
      </c>
      <c r="H10" s="46">
        <f t="shared" si="1"/>
        <v>464.1</v>
      </c>
      <c r="I10" s="59"/>
      <c r="J10" s="60"/>
      <c r="K10" s="60"/>
      <c r="L10" s="60"/>
      <c r="M10" s="58"/>
      <c r="N10" s="58"/>
      <c r="O10" s="58"/>
      <c r="Q10" s="61"/>
    </row>
    <row r="11" s="11" customFormat="1" ht="20" customHeight="1" spans="1:17">
      <c r="A11" s="41"/>
      <c r="B11" s="42"/>
      <c r="C11" s="43"/>
      <c r="D11" s="44"/>
      <c r="E11" s="45" t="s">
        <v>40</v>
      </c>
      <c r="F11" s="46">
        <v>196</v>
      </c>
      <c r="G11" s="46">
        <f t="shared" si="0"/>
        <v>9.8</v>
      </c>
      <c r="H11" s="46">
        <f t="shared" si="1"/>
        <v>205.8</v>
      </c>
      <c r="I11" s="59"/>
      <c r="J11" s="60"/>
      <c r="K11" s="60"/>
      <c r="L11" s="60"/>
      <c r="M11" s="58"/>
      <c r="N11" s="58"/>
      <c r="O11" s="58"/>
      <c r="Q11" s="61"/>
    </row>
    <row r="12" s="11" customFormat="1" ht="20" customHeight="1" spans="1:17">
      <c r="A12" s="41"/>
      <c r="B12" s="42"/>
      <c r="C12" s="43"/>
      <c r="D12" s="44"/>
      <c r="E12" s="45" t="s">
        <v>41</v>
      </c>
      <c r="F12" s="46">
        <v>105</v>
      </c>
      <c r="G12" s="46">
        <f t="shared" si="0"/>
        <v>5.25</v>
      </c>
      <c r="H12" s="46">
        <f t="shared" si="1"/>
        <v>110.25</v>
      </c>
      <c r="I12" s="59"/>
      <c r="J12" s="60"/>
      <c r="K12" s="60"/>
      <c r="L12" s="60"/>
      <c r="M12" s="58"/>
      <c r="N12" s="58"/>
      <c r="O12" s="58"/>
      <c r="P12" s="58"/>
      <c r="Q12" s="61"/>
    </row>
    <row r="13" s="11" customFormat="1" ht="30" spans="1:17">
      <c r="A13" s="47" t="s">
        <v>29</v>
      </c>
      <c r="B13" s="42" t="s">
        <v>42</v>
      </c>
      <c r="C13" s="43" t="s">
        <v>31</v>
      </c>
      <c r="D13" s="44" t="s">
        <v>32</v>
      </c>
      <c r="E13" s="48"/>
      <c r="F13" s="49">
        <f>SUM(F8:F12)</f>
        <v>1575</v>
      </c>
      <c r="G13" s="46">
        <f t="shared" si="0"/>
        <v>78.75</v>
      </c>
      <c r="H13" s="46">
        <f t="shared" si="1"/>
        <v>1653.75</v>
      </c>
      <c r="I13" s="59"/>
      <c r="J13" s="60"/>
      <c r="K13" s="60"/>
      <c r="L13" s="60"/>
      <c r="M13" s="61"/>
      <c r="N13" s="58"/>
      <c r="O13" s="61"/>
      <c r="P13" s="58"/>
      <c r="Q13" s="61"/>
    </row>
    <row r="14" s="11" customFormat="1" ht="30" spans="1:12">
      <c r="A14" s="47" t="s">
        <v>29</v>
      </c>
      <c r="B14" s="42" t="s">
        <v>43</v>
      </c>
      <c r="C14" s="43" t="s">
        <v>31</v>
      </c>
      <c r="D14" s="44" t="s">
        <v>32</v>
      </c>
      <c r="E14" s="48"/>
      <c r="F14" s="49">
        <f>SUM(F13:F13)</f>
        <v>1575</v>
      </c>
      <c r="G14" s="46">
        <f t="shared" si="0"/>
        <v>78.75</v>
      </c>
      <c r="H14" s="46">
        <f t="shared" si="1"/>
        <v>1653.75</v>
      </c>
      <c r="I14" s="59"/>
      <c r="J14" s="60"/>
      <c r="K14" s="60"/>
      <c r="L14" s="60"/>
    </row>
    <row r="15" s="11" customFormat="1" ht="30" spans="1:12">
      <c r="A15" s="47" t="s">
        <v>29</v>
      </c>
      <c r="B15" s="42" t="s">
        <v>44</v>
      </c>
      <c r="C15" s="43" t="s">
        <v>31</v>
      </c>
      <c r="D15" s="44" t="s">
        <v>32</v>
      </c>
      <c r="E15" s="48"/>
      <c r="F15" s="49">
        <f>SUM(F14:F14)</f>
        <v>1575</v>
      </c>
      <c r="G15" s="46">
        <f t="shared" si="0"/>
        <v>78.75</v>
      </c>
      <c r="H15" s="46">
        <f t="shared" si="1"/>
        <v>1653.75</v>
      </c>
      <c r="I15" s="59"/>
      <c r="J15" s="60"/>
      <c r="K15" s="60"/>
      <c r="L15" s="60"/>
    </row>
    <row r="16" s="11" customFormat="1" ht="20" customHeight="1" spans="1:17">
      <c r="A16" s="41" t="s">
        <v>29</v>
      </c>
      <c r="B16" s="42" t="s">
        <v>30</v>
      </c>
      <c r="C16" s="43" t="s">
        <v>31</v>
      </c>
      <c r="D16" s="44" t="s">
        <v>45</v>
      </c>
      <c r="E16" s="45" t="s">
        <v>33</v>
      </c>
      <c r="F16" s="46">
        <v>504</v>
      </c>
      <c r="G16" s="46">
        <f t="shared" si="0"/>
        <v>25.2</v>
      </c>
      <c r="H16" s="46">
        <f t="shared" si="1"/>
        <v>529.2</v>
      </c>
      <c r="I16" s="59"/>
      <c r="J16" s="60"/>
      <c r="K16" s="60"/>
      <c r="L16" s="60"/>
      <c r="M16" s="58"/>
      <c r="N16" s="58"/>
      <c r="O16" s="58"/>
      <c r="Q16" s="61"/>
    </row>
    <row r="17" s="11" customFormat="1" ht="20" customHeight="1" spans="1:17">
      <c r="A17" s="41"/>
      <c r="B17" s="42"/>
      <c r="C17" s="43"/>
      <c r="D17" s="44"/>
      <c r="E17" s="45" t="s">
        <v>38</v>
      </c>
      <c r="F17" s="46">
        <v>603</v>
      </c>
      <c r="G17" s="46">
        <f t="shared" si="0"/>
        <v>30.15</v>
      </c>
      <c r="H17" s="46">
        <f t="shared" si="1"/>
        <v>633.15</v>
      </c>
      <c r="I17" s="59"/>
      <c r="J17" s="60"/>
      <c r="K17" s="60"/>
      <c r="L17" s="60"/>
      <c r="M17" s="58"/>
      <c r="N17" s="58"/>
      <c r="O17" s="58"/>
      <c r="Q17" s="61"/>
    </row>
    <row r="18" s="11" customFormat="1" ht="20" customHeight="1" spans="1:17">
      <c r="A18" s="41"/>
      <c r="B18" s="42"/>
      <c r="C18" s="43"/>
      <c r="D18" s="44"/>
      <c r="E18" s="45" t="s">
        <v>39</v>
      </c>
      <c r="F18" s="46">
        <v>590</v>
      </c>
      <c r="G18" s="46">
        <f t="shared" si="0"/>
        <v>29.5</v>
      </c>
      <c r="H18" s="46">
        <f t="shared" si="1"/>
        <v>619.5</v>
      </c>
      <c r="I18" s="59"/>
      <c r="J18" s="60"/>
      <c r="K18" s="60"/>
      <c r="L18" s="60"/>
      <c r="M18" s="58"/>
      <c r="N18" s="58"/>
      <c r="O18" s="58"/>
      <c r="Q18" s="61"/>
    </row>
    <row r="19" s="11" customFormat="1" ht="20" customHeight="1" spans="1:17">
      <c r="A19" s="41"/>
      <c r="B19" s="42"/>
      <c r="C19" s="43"/>
      <c r="D19" s="44"/>
      <c r="E19" s="45" t="s">
        <v>40</v>
      </c>
      <c r="F19" s="46">
        <v>263</v>
      </c>
      <c r="G19" s="46">
        <f t="shared" si="0"/>
        <v>13.15</v>
      </c>
      <c r="H19" s="46">
        <f t="shared" si="1"/>
        <v>276.15</v>
      </c>
      <c r="I19" s="59"/>
      <c r="J19" s="60"/>
      <c r="K19" s="60"/>
      <c r="L19" s="60"/>
      <c r="M19" s="58"/>
      <c r="N19" s="58"/>
      <c r="O19" s="58"/>
      <c r="Q19" s="61"/>
    </row>
    <row r="20" s="11" customFormat="1" ht="20" customHeight="1" spans="1:17">
      <c r="A20" s="41"/>
      <c r="B20" s="42"/>
      <c r="C20" s="43"/>
      <c r="D20" s="44"/>
      <c r="E20" s="45" t="s">
        <v>41</v>
      </c>
      <c r="F20" s="46">
        <v>141</v>
      </c>
      <c r="G20" s="46">
        <f t="shared" si="0"/>
        <v>7.05</v>
      </c>
      <c r="H20" s="46">
        <f t="shared" si="1"/>
        <v>148.05</v>
      </c>
      <c r="I20" s="59"/>
      <c r="J20" s="60"/>
      <c r="K20" s="60"/>
      <c r="L20" s="60"/>
      <c r="M20" s="58"/>
      <c r="N20" s="58"/>
      <c r="O20" s="58"/>
      <c r="P20" s="58"/>
      <c r="Q20" s="61"/>
    </row>
    <row r="21" s="11" customFormat="1" ht="30" spans="1:17">
      <c r="A21" s="47" t="s">
        <v>29</v>
      </c>
      <c r="B21" s="42" t="s">
        <v>42</v>
      </c>
      <c r="C21" s="43" t="s">
        <v>31</v>
      </c>
      <c r="D21" s="44" t="s">
        <v>45</v>
      </c>
      <c r="E21" s="48"/>
      <c r="F21" s="49">
        <f>SUM(F16:F20)</f>
        <v>2101</v>
      </c>
      <c r="G21" s="46">
        <f t="shared" si="0"/>
        <v>105.05</v>
      </c>
      <c r="H21" s="46">
        <f t="shared" si="1"/>
        <v>2206.05</v>
      </c>
      <c r="I21" s="59"/>
      <c r="J21" s="60"/>
      <c r="K21" s="60"/>
      <c r="L21" s="60"/>
      <c r="M21" s="61"/>
      <c r="N21" s="58"/>
      <c r="O21" s="61"/>
      <c r="P21" s="58"/>
      <c r="Q21" s="61"/>
    </row>
    <row r="22" s="11" customFormat="1" ht="30" spans="1:12">
      <c r="A22" s="47" t="s">
        <v>29</v>
      </c>
      <c r="B22" s="42" t="s">
        <v>43</v>
      </c>
      <c r="C22" s="43" t="s">
        <v>31</v>
      </c>
      <c r="D22" s="44" t="s">
        <v>45</v>
      </c>
      <c r="E22" s="48"/>
      <c r="F22" s="49">
        <f>SUM(F21:F21)</f>
        <v>2101</v>
      </c>
      <c r="G22" s="46">
        <f t="shared" si="0"/>
        <v>105.05</v>
      </c>
      <c r="H22" s="46">
        <f t="shared" si="1"/>
        <v>2206.05</v>
      </c>
      <c r="I22" s="59"/>
      <c r="J22" s="60"/>
      <c r="K22" s="60"/>
      <c r="L22" s="60"/>
    </row>
    <row r="23" s="11" customFormat="1" ht="30" spans="1:12">
      <c r="A23" s="47" t="s">
        <v>29</v>
      </c>
      <c r="B23" s="42" t="s">
        <v>44</v>
      </c>
      <c r="C23" s="43" t="s">
        <v>31</v>
      </c>
      <c r="D23" s="44" t="s">
        <v>45</v>
      </c>
      <c r="E23" s="48"/>
      <c r="F23" s="49">
        <f>SUM(F22:F22)</f>
        <v>2101</v>
      </c>
      <c r="G23" s="46">
        <f t="shared" si="0"/>
        <v>105.05</v>
      </c>
      <c r="H23" s="46">
        <f t="shared" si="1"/>
        <v>2206.05</v>
      </c>
      <c r="I23" s="59"/>
      <c r="J23" s="60"/>
      <c r="K23" s="60"/>
      <c r="L23" s="60"/>
    </row>
    <row r="24" s="11" customFormat="1" ht="20" customHeight="1" spans="1:17">
      <c r="A24" s="41" t="s">
        <v>29</v>
      </c>
      <c r="B24" s="42" t="s">
        <v>30</v>
      </c>
      <c r="C24" s="43" t="s">
        <v>31</v>
      </c>
      <c r="D24" s="44" t="s">
        <v>46</v>
      </c>
      <c r="E24" s="45" t="s">
        <v>33</v>
      </c>
      <c r="F24" s="46">
        <v>504</v>
      </c>
      <c r="G24" s="46">
        <f t="shared" si="0"/>
        <v>25.2</v>
      </c>
      <c r="H24" s="46">
        <f t="shared" si="1"/>
        <v>529.2</v>
      </c>
      <c r="I24" s="59"/>
      <c r="J24" s="60"/>
      <c r="K24" s="60"/>
      <c r="L24" s="60"/>
      <c r="M24" s="58"/>
      <c r="N24" s="58"/>
      <c r="O24" s="58"/>
      <c r="Q24" s="61"/>
    </row>
    <row r="25" s="11" customFormat="1" ht="20" customHeight="1" spans="1:17">
      <c r="A25" s="41"/>
      <c r="B25" s="42"/>
      <c r="C25" s="43"/>
      <c r="D25" s="44"/>
      <c r="E25" s="45" t="s">
        <v>38</v>
      </c>
      <c r="F25" s="46">
        <v>603</v>
      </c>
      <c r="G25" s="46">
        <f t="shared" si="0"/>
        <v>30.15</v>
      </c>
      <c r="H25" s="46">
        <f t="shared" si="1"/>
        <v>633.15</v>
      </c>
      <c r="I25" s="59"/>
      <c r="J25" s="60"/>
      <c r="K25" s="60"/>
      <c r="L25" s="60"/>
      <c r="M25" s="58"/>
      <c r="N25" s="58"/>
      <c r="O25" s="58"/>
      <c r="Q25" s="61"/>
    </row>
    <row r="26" s="11" customFormat="1" ht="20" customHeight="1" spans="1:17">
      <c r="A26" s="41"/>
      <c r="B26" s="42"/>
      <c r="C26" s="43"/>
      <c r="D26" s="44"/>
      <c r="E26" s="45" t="s">
        <v>39</v>
      </c>
      <c r="F26" s="46">
        <v>590</v>
      </c>
      <c r="G26" s="46">
        <f t="shared" si="0"/>
        <v>29.5</v>
      </c>
      <c r="H26" s="46">
        <f t="shared" si="1"/>
        <v>619.5</v>
      </c>
      <c r="I26" s="59"/>
      <c r="J26" s="60"/>
      <c r="K26" s="60"/>
      <c r="L26" s="60"/>
      <c r="M26" s="58"/>
      <c r="N26" s="58"/>
      <c r="O26" s="58"/>
      <c r="Q26" s="61"/>
    </row>
    <row r="27" s="11" customFormat="1" ht="20" customHeight="1" spans="1:17">
      <c r="A27" s="41"/>
      <c r="B27" s="42"/>
      <c r="C27" s="43"/>
      <c r="D27" s="44"/>
      <c r="E27" s="45" t="s">
        <v>40</v>
      </c>
      <c r="F27" s="46">
        <v>263</v>
      </c>
      <c r="G27" s="46">
        <f t="shared" si="0"/>
        <v>13.15</v>
      </c>
      <c r="H27" s="46">
        <f t="shared" si="1"/>
        <v>276.15</v>
      </c>
      <c r="I27" s="59"/>
      <c r="J27" s="60"/>
      <c r="K27" s="60"/>
      <c r="L27" s="60"/>
      <c r="M27" s="58"/>
      <c r="N27" s="58"/>
      <c r="O27" s="58"/>
      <c r="Q27" s="61"/>
    </row>
    <row r="28" s="11" customFormat="1" ht="20" customHeight="1" spans="1:17">
      <c r="A28" s="41"/>
      <c r="B28" s="42"/>
      <c r="C28" s="43"/>
      <c r="D28" s="44"/>
      <c r="E28" s="45" t="s">
        <v>41</v>
      </c>
      <c r="F28" s="46">
        <v>141</v>
      </c>
      <c r="G28" s="46">
        <f t="shared" si="0"/>
        <v>7.05</v>
      </c>
      <c r="H28" s="46">
        <f t="shared" si="1"/>
        <v>148.05</v>
      </c>
      <c r="I28" s="59"/>
      <c r="J28" s="60"/>
      <c r="K28" s="60"/>
      <c r="L28" s="60"/>
      <c r="M28" s="58"/>
      <c r="N28" s="58"/>
      <c r="O28" s="58"/>
      <c r="P28" s="58"/>
      <c r="Q28" s="61"/>
    </row>
    <row r="29" s="11" customFormat="1" ht="30" spans="1:17">
      <c r="A29" s="47" t="s">
        <v>29</v>
      </c>
      <c r="B29" s="42" t="s">
        <v>42</v>
      </c>
      <c r="C29" s="43" t="s">
        <v>31</v>
      </c>
      <c r="D29" s="44" t="s">
        <v>46</v>
      </c>
      <c r="E29" s="48"/>
      <c r="F29" s="49">
        <f>SUM(F24:F28)</f>
        <v>2101</v>
      </c>
      <c r="G29" s="46">
        <f t="shared" si="0"/>
        <v>105.05</v>
      </c>
      <c r="H29" s="46">
        <f t="shared" si="1"/>
        <v>2206.05</v>
      </c>
      <c r="I29" s="59"/>
      <c r="J29" s="60"/>
      <c r="K29" s="60"/>
      <c r="L29" s="60"/>
      <c r="M29" s="61"/>
      <c r="N29" s="58"/>
      <c r="O29" s="61"/>
      <c r="P29" s="58"/>
      <c r="Q29" s="61"/>
    </row>
    <row r="30" s="11" customFormat="1" ht="30" spans="1:12">
      <c r="A30" s="47" t="s">
        <v>29</v>
      </c>
      <c r="B30" s="42" t="s">
        <v>43</v>
      </c>
      <c r="C30" s="43" t="s">
        <v>31</v>
      </c>
      <c r="D30" s="44" t="s">
        <v>46</v>
      </c>
      <c r="E30" s="48"/>
      <c r="F30" s="49">
        <f>SUM(F29:F29)</f>
        <v>2101</v>
      </c>
      <c r="G30" s="46">
        <f t="shared" si="0"/>
        <v>105.05</v>
      </c>
      <c r="H30" s="46">
        <f t="shared" si="1"/>
        <v>2206.05</v>
      </c>
      <c r="I30" s="59"/>
      <c r="J30" s="60"/>
      <c r="K30" s="60"/>
      <c r="L30" s="60"/>
    </row>
    <row r="31" s="11" customFormat="1" ht="30" spans="1:12">
      <c r="A31" s="47" t="s">
        <v>29</v>
      </c>
      <c r="B31" s="42" t="s">
        <v>44</v>
      </c>
      <c r="C31" s="43" t="s">
        <v>31</v>
      </c>
      <c r="D31" s="44" t="s">
        <v>46</v>
      </c>
      <c r="E31" s="48"/>
      <c r="F31" s="49">
        <f>SUM(F30:F30)</f>
        <v>2101</v>
      </c>
      <c r="G31" s="46">
        <f t="shared" si="0"/>
        <v>105.05</v>
      </c>
      <c r="H31" s="46">
        <f t="shared" si="1"/>
        <v>2206.05</v>
      </c>
      <c r="I31" s="59"/>
      <c r="J31" s="60"/>
      <c r="K31" s="60"/>
      <c r="L31" s="60"/>
    </row>
    <row r="32" s="11" customFormat="1" ht="20" customHeight="1" spans="1:17">
      <c r="A32" s="41" t="s">
        <v>29</v>
      </c>
      <c r="B32" s="42" t="s">
        <v>30</v>
      </c>
      <c r="C32" s="43" t="s">
        <v>31</v>
      </c>
      <c r="D32" s="44" t="s">
        <v>47</v>
      </c>
      <c r="E32" s="45" t="s">
        <v>33</v>
      </c>
      <c r="F32" s="46">
        <v>252</v>
      </c>
      <c r="G32" s="46">
        <f t="shared" si="0"/>
        <v>12.6</v>
      </c>
      <c r="H32" s="46">
        <f t="shared" si="1"/>
        <v>264.6</v>
      </c>
      <c r="I32" s="59"/>
      <c r="J32" s="60"/>
      <c r="K32" s="60"/>
      <c r="L32" s="60"/>
      <c r="M32" s="58"/>
      <c r="N32" s="58"/>
      <c r="O32" s="58"/>
      <c r="Q32" s="61"/>
    </row>
    <row r="33" s="11" customFormat="1" ht="20" customHeight="1" spans="1:17">
      <c r="A33" s="41"/>
      <c r="B33" s="42"/>
      <c r="C33" s="43"/>
      <c r="D33" s="44"/>
      <c r="E33" s="45" t="s">
        <v>38</v>
      </c>
      <c r="F33" s="46">
        <v>301</v>
      </c>
      <c r="G33" s="46">
        <f t="shared" si="0"/>
        <v>15.05</v>
      </c>
      <c r="H33" s="46">
        <f t="shared" si="1"/>
        <v>316.05</v>
      </c>
      <c r="I33" s="59"/>
      <c r="J33" s="60"/>
      <c r="K33" s="60"/>
      <c r="L33" s="60"/>
      <c r="M33" s="58"/>
      <c r="N33" s="58"/>
      <c r="O33" s="58"/>
      <c r="Q33" s="61"/>
    </row>
    <row r="34" s="11" customFormat="1" ht="20" customHeight="1" spans="1:17">
      <c r="A34" s="41"/>
      <c r="B34" s="42"/>
      <c r="C34" s="43"/>
      <c r="D34" s="44"/>
      <c r="E34" s="45" t="s">
        <v>39</v>
      </c>
      <c r="F34" s="46">
        <v>295</v>
      </c>
      <c r="G34" s="46">
        <f t="shared" si="0"/>
        <v>14.75</v>
      </c>
      <c r="H34" s="46">
        <f t="shared" si="1"/>
        <v>309.75</v>
      </c>
      <c r="I34" s="59"/>
      <c r="J34" s="60"/>
      <c r="K34" s="60"/>
      <c r="L34" s="60"/>
      <c r="M34" s="58"/>
      <c r="N34" s="58"/>
      <c r="O34" s="58"/>
      <c r="Q34" s="61"/>
    </row>
    <row r="35" s="11" customFormat="1" ht="20" customHeight="1" spans="1:17">
      <c r="A35" s="41"/>
      <c r="B35" s="42"/>
      <c r="C35" s="43"/>
      <c r="D35" s="44"/>
      <c r="E35" s="45" t="s">
        <v>40</v>
      </c>
      <c r="F35" s="46">
        <v>131</v>
      </c>
      <c r="G35" s="46">
        <f t="shared" si="0"/>
        <v>6.55</v>
      </c>
      <c r="H35" s="46">
        <f t="shared" si="1"/>
        <v>137.55</v>
      </c>
      <c r="I35" s="59"/>
      <c r="J35" s="60"/>
      <c r="K35" s="60"/>
      <c r="L35" s="60"/>
      <c r="M35" s="58"/>
      <c r="N35" s="58"/>
      <c r="O35" s="58"/>
      <c r="Q35" s="61"/>
    </row>
    <row r="36" s="11" customFormat="1" ht="20" customHeight="1" spans="1:17">
      <c r="A36" s="41"/>
      <c r="B36" s="42"/>
      <c r="C36" s="43"/>
      <c r="D36" s="44"/>
      <c r="E36" s="45" t="s">
        <v>41</v>
      </c>
      <c r="F36" s="46">
        <v>70</v>
      </c>
      <c r="G36" s="46">
        <f t="shared" si="0"/>
        <v>3.5</v>
      </c>
      <c r="H36" s="46">
        <f t="shared" si="1"/>
        <v>73.5</v>
      </c>
      <c r="I36" s="59"/>
      <c r="J36" s="60"/>
      <c r="K36" s="60"/>
      <c r="L36" s="60"/>
      <c r="M36" s="58"/>
      <c r="N36" s="58"/>
      <c r="O36" s="58"/>
      <c r="P36" s="58"/>
      <c r="Q36" s="61"/>
    </row>
    <row r="37" s="11" customFormat="1" ht="30" spans="1:17">
      <c r="A37" s="47" t="s">
        <v>29</v>
      </c>
      <c r="B37" s="42" t="s">
        <v>42</v>
      </c>
      <c r="C37" s="43" t="s">
        <v>31</v>
      </c>
      <c r="D37" s="44" t="s">
        <v>47</v>
      </c>
      <c r="E37" s="48"/>
      <c r="F37" s="49">
        <f>SUM(F32:F36)</f>
        <v>1049</v>
      </c>
      <c r="G37" s="46">
        <f t="shared" si="0"/>
        <v>52.45</v>
      </c>
      <c r="H37" s="46">
        <f t="shared" si="1"/>
        <v>1101.45</v>
      </c>
      <c r="I37" s="59"/>
      <c r="J37" s="60"/>
      <c r="K37" s="60"/>
      <c r="L37" s="60"/>
      <c r="M37" s="61"/>
      <c r="N37" s="58"/>
      <c r="O37" s="61"/>
      <c r="P37" s="58"/>
      <c r="Q37" s="61"/>
    </row>
    <row r="38" s="11" customFormat="1" ht="30" spans="1:12">
      <c r="A38" s="47" t="s">
        <v>29</v>
      </c>
      <c r="B38" s="42" t="s">
        <v>43</v>
      </c>
      <c r="C38" s="43" t="s">
        <v>31</v>
      </c>
      <c r="D38" s="44" t="s">
        <v>47</v>
      </c>
      <c r="E38" s="48"/>
      <c r="F38" s="49">
        <f>SUM(F37:F37)</f>
        <v>1049</v>
      </c>
      <c r="G38" s="46">
        <f t="shared" si="0"/>
        <v>52.45</v>
      </c>
      <c r="H38" s="46">
        <f t="shared" si="1"/>
        <v>1101.45</v>
      </c>
      <c r="I38" s="59"/>
      <c r="J38" s="60"/>
      <c r="K38" s="60"/>
      <c r="L38" s="60"/>
    </row>
    <row r="39" s="11" customFormat="1" ht="30" spans="1:12">
      <c r="A39" s="47" t="s">
        <v>29</v>
      </c>
      <c r="B39" s="42" t="s">
        <v>44</v>
      </c>
      <c r="C39" s="43" t="s">
        <v>31</v>
      </c>
      <c r="D39" s="44" t="s">
        <v>47</v>
      </c>
      <c r="E39" s="48"/>
      <c r="F39" s="49">
        <f>SUM(F38:F38)</f>
        <v>1049</v>
      </c>
      <c r="G39" s="46">
        <f t="shared" si="0"/>
        <v>52.45</v>
      </c>
      <c r="H39" s="46">
        <f t="shared" si="1"/>
        <v>1101.45</v>
      </c>
      <c r="I39" s="59"/>
      <c r="J39" s="60"/>
      <c r="K39" s="60"/>
      <c r="L39" s="60"/>
    </row>
    <row r="40" s="11" customFormat="1" ht="15" spans="1:12">
      <c r="A40" s="50" t="s">
        <v>48</v>
      </c>
      <c r="B40" s="51"/>
      <c r="C40" s="51"/>
      <c r="D40" s="44"/>
      <c r="E40" s="51"/>
      <c r="F40" s="43">
        <f>SUM(F8:F39)</f>
        <v>27304</v>
      </c>
      <c r="G40" s="46">
        <f t="shared" si="0"/>
        <v>1365.2</v>
      </c>
      <c r="H40" s="46">
        <f t="shared" si="1"/>
        <v>28669.2</v>
      </c>
      <c r="I40" s="62"/>
      <c r="J40" s="62"/>
      <c r="K40" s="62"/>
      <c r="L40" s="62"/>
    </row>
  </sheetData>
  <mergeCells count="24">
    <mergeCell ref="A1:L1"/>
    <mergeCell ref="A2:L2"/>
    <mergeCell ref="E3:F3"/>
    <mergeCell ref="E4:F4"/>
    <mergeCell ref="A8:A12"/>
    <mergeCell ref="A16:A20"/>
    <mergeCell ref="A24:A28"/>
    <mergeCell ref="A32:A36"/>
    <mergeCell ref="B8:B12"/>
    <mergeCell ref="B16:B20"/>
    <mergeCell ref="B24:B28"/>
    <mergeCell ref="B32:B36"/>
    <mergeCell ref="C8:C12"/>
    <mergeCell ref="C16:C20"/>
    <mergeCell ref="C24:C28"/>
    <mergeCell ref="C32:C36"/>
    <mergeCell ref="D8:D12"/>
    <mergeCell ref="D16:D20"/>
    <mergeCell ref="D24:D28"/>
    <mergeCell ref="D32:D36"/>
    <mergeCell ref="I8:I39"/>
    <mergeCell ref="J8:J39"/>
    <mergeCell ref="K8:K39"/>
    <mergeCell ref="L8:L39"/>
  </mergeCells>
  <pageMargins left="0.7" right="0.7" top="0.75" bottom="0.75" header="0.3" footer="0.3"/>
  <pageSetup paperSize="9" scale="6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L20" sqref="L20"/>
    </sheetView>
  </sheetViews>
  <sheetFormatPr defaultColWidth="8.96666666666667" defaultRowHeight="21"/>
  <cols>
    <col min="1" max="1" width="38.3833333333333" style="2" customWidth="1"/>
    <col min="2" max="2" width="41.7166666666667" style="3" customWidth="1"/>
    <col min="3" max="16384" width="8.96666666666667" style="1"/>
  </cols>
  <sheetData>
    <row r="1" s="1" customFormat="1" ht="25" customHeight="1" spans="1:2">
      <c r="A1" s="4" t="s">
        <v>49</v>
      </c>
      <c r="B1" s="5" t="s">
        <v>50</v>
      </c>
    </row>
    <row r="2" s="1" customFormat="1" ht="25" customHeight="1" spans="1:2">
      <c r="A2" s="4" t="s">
        <v>51</v>
      </c>
      <c r="B2" s="6" t="s">
        <v>52</v>
      </c>
    </row>
    <row r="3" s="1" customFormat="1" ht="25" customHeight="1" spans="1:2">
      <c r="A3" s="4" t="s">
        <v>53</v>
      </c>
      <c r="B3" s="7" t="s">
        <v>54</v>
      </c>
    </row>
    <row r="4" s="1" customFormat="1" ht="25" customHeight="1" spans="1:2">
      <c r="A4" s="4" t="s">
        <v>55</v>
      </c>
      <c r="B4" s="5" t="s">
        <v>56</v>
      </c>
    </row>
    <row r="5" s="1" customFormat="1" ht="25" customHeight="1" spans="1:2">
      <c r="A5" s="4" t="s">
        <v>57</v>
      </c>
      <c r="B5" s="8" t="s">
        <v>58</v>
      </c>
    </row>
    <row r="6" s="1" customFormat="1" ht="25" customHeight="1" spans="1:2">
      <c r="A6" s="4" t="s">
        <v>59</v>
      </c>
      <c r="B6" s="7" t="s">
        <v>60</v>
      </c>
    </row>
    <row r="7" s="1" customFormat="1" ht="25" customHeight="1" spans="1:2">
      <c r="A7" s="4" t="s">
        <v>61</v>
      </c>
      <c r="B7" s="9">
        <v>45658</v>
      </c>
    </row>
    <row r="8" s="1" customFormat="1" ht="25" customHeight="1" spans="1:2">
      <c r="A8" s="4" t="s">
        <v>62</v>
      </c>
      <c r="B8" s="5" t="s">
        <v>63</v>
      </c>
    </row>
    <row r="9" s="1" customFormat="1" ht="25" customHeight="1" spans="1:2">
      <c r="A9" s="4" t="s">
        <v>64</v>
      </c>
      <c r="B9" s="5" t="s">
        <v>65</v>
      </c>
    </row>
    <row r="10" s="1" customFormat="1" ht="25" customHeight="1" spans="1:12">
      <c r="A10" s="4" t="s">
        <v>66</v>
      </c>
      <c r="B10" s="5" t="s">
        <v>67</v>
      </c>
      <c r="L10" s="63" t="s">
        <v>68</v>
      </c>
    </row>
    <row r="11" ht="25" customHeight="1" spans="5:12">
      <c r="E11" s="63" t="s">
        <v>69</v>
      </c>
      <c r="H11" s="63" t="s">
        <v>70</v>
      </c>
      <c r="J11" s="63" t="s">
        <v>71</v>
      </c>
      <c r="L11" s="63" t="s">
        <v>72</v>
      </c>
    </row>
    <row r="12" spans="5:12">
      <c r="E12" s="63" t="s">
        <v>73</v>
      </c>
      <c r="H12" s="63" t="s">
        <v>74</v>
      </c>
      <c r="J12" s="63" t="s">
        <v>75</v>
      </c>
      <c r="L12" s="63" t="s">
        <v>76</v>
      </c>
    </row>
    <row r="13" spans="5:12">
      <c r="E13" s="63" t="s">
        <v>77</v>
      </c>
      <c r="H13" s="63" t="s">
        <v>78</v>
      </c>
      <c r="J13" s="63" t="s">
        <v>79</v>
      </c>
      <c r="L13" s="63" t="s">
        <v>80</v>
      </c>
    </row>
    <row r="14" spans="5:12">
      <c r="E14" s="63" t="s">
        <v>81</v>
      </c>
      <c r="H14" s="63" t="s">
        <v>82</v>
      </c>
      <c r="J14" s="63" t="s">
        <v>83</v>
      </c>
      <c r="L14" s="63" t="s">
        <v>84</v>
      </c>
    </row>
    <row r="15" spans="5:12">
      <c r="E15" s="63" t="s">
        <v>85</v>
      </c>
      <c r="H15" s="63" t="s">
        <v>86</v>
      </c>
      <c r="J15" s="63" t="s">
        <v>87</v>
      </c>
      <c r="L15" s="63" t="s">
        <v>68</v>
      </c>
    </row>
    <row r="16" spans="5:12">
      <c r="E16" s="63" t="s">
        <v>69</v>
      </c>
      <c r="H16" s="63" t="s">
        <v>70</v>
      </c>
      <c r="J16" s="63" t="s">
        <v>71</v>
      </c>
      <c r="L16" s="63" t="s">
        <v>72</v>
      </c>
    </row>
    <row r="17" spans="5:12">
      <c r="E17" s="63" t="s">
        <v>73</v>
      </c>
      <c r="H17" s="63" t="s">
        <v>74</v>
      </c>
      <c r="J17" s="63" t="s">
        <v>75</v>
      </c>
      <c r="L17" s="63" t="s">
        <v>76</v>
      </c>
    </row>
    <row r="18" spans="5:12">
      <c r="E18" s="63" t="s">
        <v>77</v>
      </c>
      <c r="H18" s="63" t="s">
        <v>78</v>
      </c>
      <c r="J18" s="63" t="s">
        <v>79</v>
      </c>
      <c r="L18" s="63" t="s">
        <v>80</v>
      </c>
    </row>
    <row r="19" spans="5:12">
      <c r="E19" s="63" t="s">
        <v>81</v>
      </c>
      <c r="H19" s="63" t="s">
        <v>82</v>
      </c>
      <c r="J19" s="63" t="s">
        <v>83</v>
      </c>
      <c r="L19" s="63" t="s">
        <v>84</v>
      </c>
    </row>
    <row r="20" spans="5:10">
      <c r="E20" s="63" t="s">
        <v>85</v>
      </c>
      <c r="H20" s="63" t="s">
        <v>86</v>
      </c>
      <c r="J20" s="63" t="s">
        <v>87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2025-05-05T09:05:32Z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E52F0AE860034574A718E85684319177_12</vt:lpwstr>
  </property>
</Properties>
</file>