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<sst xmlns="http://schemas.openxmlformats.org/spreadsheetml/2006/main" count="109" uniqueCount="74">
  <si>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</si>
  <si>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</si>
  <si>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</si>
  <si>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</si>
  <si>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SF3188574112147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</si>
  <si>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</si>
  <si>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</si>
  <si>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</si>
  <si>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</si>
  <si>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</si>
  <si>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</si>
  <si>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</si>
  <si>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</si>
  <si>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</si>
  <si>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</si>
  <si>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</si>
  <si>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</si>
  <si>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</si>
  <si>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</si>
  <si>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</si>
  <si>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</si>
  <si>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</si>
  <si>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</si>
  <si>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</si>
  <si>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</si>
  <si>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</si>
  <si>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</si>
  <si>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</si>
  <si>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</si>
  <si>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26123-01
26171-01
26172-01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</si>
  <si>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</si>
  <si>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1820-727</t>
  </si>
  <si>
    <t>800</t>
  </si>
  <si>
    <t>XS</t>
  </si>
  <si>
    <t>1/1</t>
  </si>
  <si>
    <t>17.6</t>
  </si>
  <si>
    <t>18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</si>
  <si>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</si>
  <si>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</si>
  <si>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</si>
  <si>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</si>
  <si>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</si>
  <si>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</si>
  <si>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</si>
  <si>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</si>
  <si>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26175-01</t>
  </si>
  <si>
    <t>818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</si>
  <si>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</si>
  <si>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</si>
  <si>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</si>
  <si>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</si>
  <si>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</si>
  <si>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</si>
  <si>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</si>
  <si>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</si>
  <si>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</si>
  <si>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</si>
  <si>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</si>
  <si>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93125PCS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</si>
  <si>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</si>
  <si>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</si>
  <si>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17.6KG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</si>
  <si>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</si>
  <si>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18KG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</si>
  <si>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</si>
  <si>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</si>
  <si>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01820727800016</t>
  </si>
  <si>
    <t>01820727800023</t>
  </si>
  <si>
    <t>01820727800030</t>
  </si>
  <si>
    <t>01820727800047</t>
  </si>
  <si>
    <t>01820727818011</t>
  </si>
  <si>
    <t>01820727818028</t>
  </si>
  <si>
    <t>01820727818035</t>
  </si>
  <si>
    <t>01820727818042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</si>
</sst>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123825</xdr:rowOff>
    </xdr:from>
    <xdr:to>
      <xdr:col>11</xdr:col>
      <xdr:colOff>143510</xdr:colOff>
      <xdr:row>3</xdr:row>
      <xdr:rowOff>114300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790575"/>
          <a:ext cx="357251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topLeftCell="A7" workbookViewId="0">
      <selection activeCell="G21" sqref="G21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45810</v>
      </c>
      <c r="F3" s="19"/>
      <c r="G3" s="20"/>
      <c r="H3" s="21"/>
      <c r="I3" s="52"/>
      <c r="J3" s="53"/>
      <c r="K3" s="53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4"/>
      <c r="J4" s="55"/>
      <c r="K4" s="55"/>
      <c r="L4" s="54"/>
    </row>
    <row r="5" s="10" customFormat="1" ht="26.25" spans="1:12">
      <c r="A5" s="18"/>
      <c r="B5" s="22"/>
      <c r="C5" s="18"/>
      <c r="D5" s="18"/>
      <c r="E5" s="18"/>
      <c r="F5" s="18"/>
      <c r="G5" s="27"/>
      <c r="H5" s="21"/>
      <c r="I5" s="52"/>
      <c r="J5" s="53"/>
      <c r="K5" s="53"/>
      <c r="L5" s="18"/>
    </row>
    <row r="6" s="11" customFormat="1" ht="4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1" customFormat="1" ht="28.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1" customFormat="1" ht="20" customHeight="1" spans="1:17">
      <c r="A8" s="41" t="s">
        <v>29</v>
      </c>
      <c r="B8" s="42" t="s">
        <v>30</v>
      </c>
      <c r="C8" s="43" t="s">
        <v>31</v>
      </c>
      <c r="D8" s="44" t="s">
        <v>32</v>
      </c>
      <c r="E8" s="45" t="s">
        <v>33</v>
      </c>
      <c r="F8" s="46">
        <v>1582</v>
      </c>
      <c r="G8" s="46">
        <f>F8*0.05</f>
        <v>79.1</v>
      </c>
      <c r="H8" s="46">
        <f>F8+G8</f>
        <v>1661.1</v>
      </c>
      <c r="I8" s="56" t="s">
        <v>34</v>
      </c>
      <c r="J8" s="57" t="s">
        <v>35</v>
      </c>
      <c r="K8" s="57" t="s">
        <v>36</v>
      </c>
      <c r="L8" s="57" t="s">
        <v>37</v>
      </c>
      <c r="M8" s="58"/>
      <c r="N8" s="58"/>
      <c r="O8" s="58"/>
      <c r="P8" s="58"/>
      <c r="Q8" s="61"/>
    </row>
    <row r="9" s="11" customFormat="1" ht="20" customHeight="1" spans="1:17">
      <c r="A9" s="41"/>
      <c r="B9" s="42"/>
      <c r="C9" s="43"/>
      <c r="D9" s="44"/>
      <c r="E9" s="45" t="s">
        <v>38</v>
      </c>
      <c r="F9" s="46">
        <v>6153</v>
      </c>
      <c r="G9" s="46">
        <f t="shared" ref="G9:G24" si="0">F9*0.05</f>
        <v>307.65</v>
      </c>
      <c r="H9" s="46">
        <f t="shared" ref="H9:H24" si="1">F9+G9</f>
        <v>6460.65</v>
      </c>
      <c r="I9" s="59"/>
      <c r="J9" s="60"/>
      <c r="K9" s="60"/>
      <c r="L9" s="60"/>
      <c r="M9" s="58"/>
      <c r="N9" s="58"/>
      <c r="O9" s="58"/>
      <c r="P9" s="58"/>
      <c r="Q9" s="61"/>
    </row>
    <row r="10" s="11" customFormat="1" ht="20" customHeight="1" spans="1:17">
      <c r="A10" s="41"/>
      <c r="B10" s="42"/>
      <c r="C10" s="43"/>
      <c r="D10" s="44"/>
      <c r="E10" s="45" t="s">
        <v>39</v>
      </c>
      <c r="F10" s="46">
        <v>5258</v>
      </c>
      <c r="G10" s="46">
        <f t="shared" si="0"/>
        <v>262.9</v>
      </c>
      <c r="H10" s="46">
        <f t="shared" si="1"/>
        <v>5520.9</v>
      </c>
      <c r="I10" s="59"/>
      <c r="J10" s="60"/>
      <c r="K10" s="60"/>
      <c r="L10" s="60"/>
      <c r="M10" s="58"/>
      <c r="N10" s="58"/>
      <c r="O10" s="58"/>
      <c r="P10" s="58"/>
      <c r="Q10" s="61"/>
    </row>
    <row r="11" s="11" customFormat="1" ht="20" customHeight="1" spans="1:17">
      <c r="A11" s="41"/>
      <c r="B11" s="42"/>
      <c r="C11" s="43"/>
      <c r="D11" s="44"/>
      <c r="E11" s="45" t="s">
        <v>40</v>
      </c>
      <c r="F11" s="46">
        <v>3544</v>
      </c>
      <c r="G11" s="46">
        <f t="shared" si="0"/>
        <v>177.2</v>
      </c>
      <c r="H11" s="46">
        <f t="shared" si="1"/>
        <v>3721.2</v>
      </c>
      <c r="I11" s="59"/>
      <c r="J11" s="60"/>
      <c r="K11" s="60"/>
      <c r="L11" s="60"/>
      <c r="M11" s="58"/>
      <c r="N11" s="58"/>
      <c r="O11" s="58"/>
      <c r="P11" s="58"/>
      <c r="Q11" s="61"/>
    </row>
    <row r="12" s="11" customFormat="1" ht="45" spans="1:17">
      <c r="A12" s="47" t="s">
        <v>29</v>
      </c>
      <c r="B12" s="42" t="s">
        <v>41</v>
      </c>
      <c r="C12" s="43" t="s">
        <v>31</v>
      </c>
      <c r="D12" s="44" t="s">
        <v>32</v>
      </c>
      <c r="E12" s="48"/>
      <c r="F12" s="49">
        <f>SUM(F8:F11)</f>
        <v>16537</v>
      </c>
      <c r="G12" s="46">
        <f t="shared" si="0"/>
        <v>826.85</v>
      </c>
      <c r="H12" s="46">
        <f t="shared" si="1"/>
        <v>17363.85</v>
      </c>
      <c r="I12" s="59"/>
      <c r="J12" s="60"/>
      <c r="K12" s="60"/>
      <c r="L12" s="60"/>
      <c r="M12" s="61"/>
      <c r="N12" s="58"/>
      <c r="O12" s="61"/>
      <c r="P12" s="58"/>
      <c r="Q12" s="61"/>
    </row>
    <row r="13" s="11" customFormat="1" ht="45" spans="1:12">
      <c r="A13" s="47" t="s">
        <v>29</v>
      </c>
      <c r="B13" s="42" t="s">
        <v>42</v>
      </c>
      <c r="C13" s="43" t="s">
        <v>31</v>
      </c>
      <c r="D13" s="44" t="s">
        <v>32</v>
      </c>
      <c r="E13" s="48"/>
      <c r="F13" s="49">
        <f>SUM(F12:F12)</f>
        <v>16537</v>
      </c>
      <c r="G13" s="46">
        <f t="shared" si="0"/>
        <v>826.85</v>
      </c>
      <c r="H13" s="46">
        <f t="shared" si="1"/>
        <v>17363.85</v>
      </c>
      <c r="I13" s="59"/>
      <c r="J13" s="60"/>
      <c r="K13" s="60"/>
      <c r="L13" s="60"/>
    </row>
    <row r="14" s="11" customFormat="1" ht="45" spans="1:12">
      <c r="A14" s="47" t="s">
        <v>29</v>
      </c>
      <c r="B14" s="42" t="s">
        <v>43</v>
      </c>
      <c r="C14" s="43" t="s">
        <v>31</v>
      </c>
      <c r="D14" s="44" t="s">
        <v>32</v>
      </c>
      <c r="E14" s="48"/>
      <c r="F14" s="49">
        <f>SUM(F13:F13)</f>
        <v>16537</v>
      </c>
      <c r="G14" s="46">
        <f t="shared" si="0"/>
        <v>826.85</v>
      </c>
      <c r="H14" s="46">
        <f t="shared" si="1"/>
        <v>17363.85</v>
      </c>
      <c r="I14" s="59"/>
      <c r="J14" s="60"/>
      <c r="K14" s="60"/>
      <c r="L14" s="60"/>
    </row>
    <row r="15" s="11" customFormat="1" ht="45" spans="1:12">
      <c r="A15" s="47" t="s">
        <v>29</v>
      </c>
      <c r="B15" s="42" t="s">
        <v>44</v>
      </c>
      <c r="C15" s="43" t="s">
        <v>31</v>
      </c>
      <c r="D15" s="44" t="s">
        <v>32</v>
      </c>
      <c r="E15" s="48"/>
      <c r="F15" s="49">
        <f>SUM(F13:F13)</f>
        <v>16537</v>
      </c>
      <c r="G15" s="46">
        <f t="shared" si="0"/>
        <v>826.85</v>
      </c>
      <c r="H15" s="46">
        <f t="shared" si="1"/>
        <v>17363.85</v>
      </c>
      <c r="I15" s="59"/>
      <c r="J15" s="60"/>
      <c r="K15" s="60"/>
      <c r="L15" s="60"/>
    </row>
    <row r="16" s="11" customFormat="1" ht="20" customHeight="1" spans="1:17">
      <c r="A16" s="41" t="s">
        <v>45</v>
      </c>
      <c r="B16" s="42" t="s">
        <v>30</v>
      </c>
      <c r="C16" s="43" t="s">
        <v>31</v>
      </c>
      <c r="D16" s="44" t="s">
        <v>46</v>
      </c>
      <c r="E16" s="45" t="s">
        <v>33</v>
      </c>
      <c r="F16" s="46">
        <v>249</v>
      </c>
      <c r="G16" s="46">
        <f t="shared" si="0"/>
        <v>12.45</v>
      </c>
      <c r="H16" s="46">
        <f t="shared" si="1"/>
        <v>261.45</v>
      </c>
      <c r="I16" s="59"/>
      <c r="J16" s="60"/>
      <c r="K16" s="60"/>
      <c r="L16" s="60"/>
      <c r="M16" s="58"/>
      <c r="N16" s="58"/>
      <c r="O16" s="58"/>
      <c r="P16" s="58"/>
      <c r="Q16" s="61"/>
    </row>
    <row r="17" s="11" customFormat="1" ht="20" customHeight="1" spans="1:17">
      <c r="A17" s="41"/>
      <c r="B17" s="42"/>
      <c r="C17" s="43"/>
      <c r="D17" s="44"/>
      <c r="E17" s="45" t="s">
        <v>38</v>
      </c>
      <c r="F17" s="46">
        <v>663</v>
      </c>
      <c r="G17" s="46">
        <f t="shared" si="0"/>
        <v>33.15</v>
      </c>
      <c r="H17" s="46">
        <f t="shared" si="1"/>
        <v>696.15</v>
      </c>
      <c r="I17" s="59"/>
      <c r="J17" s="60"/>
      <c r="K17" s="60"/>
      <c r="L17" s="60"/>
      <c r="M17" s="58"/>
      <c r="N17" s="58"/>
      <c r="O17" s="58"/>
      <c r="P17" s="58"/>
      <c r="Q17" s="61"/>
    </row>
    <row r="18" s="11" customFormat="1" ht="20" customHeight="1" spans="1:17">
      <c r="A18" s="41"/>
      <c r="B18" s="42"/>
      <c r="C18" s="43"/>
      <c r="D18" s="44"/>
      <c r="E18" s="45" t="s">
        <v>39</v>
      </c>
      <c r="F18" s="46">
        <v>718</v>
      </c>
      <c r="G18" s="46">
        <f t="shared" si="0"/>
        <v>35.9</v>
      </c>
      <c r="H18" s="46">
        <f t="shared" si="1"/>
        <v>753.9</v>
      </c>
      <c r="I18" s="59"/>
      <c r="J18" s="60"/>
      <c r="K18" s="60"/>
      <c r="L18" s="60"/>
      <c r="M18" s="58"/>
      <c r="N18" s="58"/>
      <c r="O18" s="58"/>
      <c r="P18" s="58"/>
      <c r="Q18" s="61"/>
    </row>
    <row r="19" s="11" customFormat="1" ht="20" customHeight="1" spans="1:17">
      <c r="A19" s="41"/>
      <c r="B19" s="42"/>
      <c r="C19" s="43"/>
      <c r="D19" s="44"/>
      <c r="E19" s="45" t="s">
        <v>40</v>
      </c>
      <c r="F19" s="46">
        <v>458</v>
      </c>
      <c r="G19" s="46">
        <f t="shared" si="0"/>
        <v>22.9</v>
      </c>
      <c r="H19" s="46">
        <f t="shared" si="1"/>
        <v>480.9</v>
      </c>
      <c r="I19" s="59"/>
      <c r="J19" s="60"/>
      <c r="K19" s="60"/>
      <c r="L19" s="60"/>
      <c r="M19" s="58"/>
      <c r="N19" s="58"/>
      <c r="O19" s="58"/>
      <c r="P19" s="58"/>
      <c r="Q19" s="61"/>
    </row>
    <row r="20" s="11" customFormat="1" ht="30" spans="1:17">
      <c r="A20" s="47" t="s">
        <v>45</v>
      </c>
      <c r="B20" s="42" t="s">
        <v>41</v>
      </c>
      <c r="C20" s="43" t="s">
        <v>31</v>
      </c>
      <c r="D20" s="44" t="s">
        <v>46</v>
      </c>
      <c r="E20" s="48"/>
      <c r="F20" s="49">
        <f>SUM(F16:F19)</f>
        <v>2088</v>
      </c>
      <c r="G20" s="46">
        <f t="shared" si="0"/>
        <v>104.4</v>
      </c>
      <c r="H20" s="46">
        <f t="shared" si="1"/>
        <v>2192.4</v>
      </c>
      <c r="I20" s="59"/>
      <c r="J20" s="60"/>
      <c r="K20" s="60"/>
      <c r="L20" s="60"/>
      <c r="M20" s="61"/>
      <c r="N20" s="58"/>
      <c r="O20" s="61"/>
      <c r="P20" s="58"/>
      <c r="Q20" s="61"/>
    </row>
    <row r="21" s="11" customFormat="1" ht="30" spans="1:12">
      <c r="A21" s="47" t="s">
        <v>45</v>
      </c>
      <c r="B21" s="42" t="s">
        <v>42</v>
      </c>
      <c r="C21" s="43" t="s">
        <v>31</v>
      </c>
      <c r="D21" s="44" t="s">
        <v>46</v>
      </c>
      <c r="E21" s="48"/>
      <c r="F21" s="49">
        <f>SUM(F20:F20)</f>
        <v>2088</v>
      </c>
      <c r="G21" s="46">
        <f t="shared" si="0"/>
        <v>104.4</v>
      </c>
      <c r="H21" s="46">
        <f t="shared" si="1"/>
        <v>2192.4</v>
      </c>
      <c r="I21" s="59"/>
      <c r="J21" s="60"/>
      <c r="K21" s="60"/>
      <c r="L21" s="60"/>
    </row>
    <row r="22" s="11" customFormat="1" ht="30" spans="1:12">
      <c r="A22" s="47" t="s">
        <v>45</v>
      </c>
      <c r="B22" s="42" t="s">
        <v>43</v>
      </c>
      <c r="C22" s="43" t="s">
        <v>31</v>
      </c>
      <c r="D22" s="44" t="s">
        <v>46</v>
      </c>
      <c r="E22" s="48"/>
      <c r="F22" s="49">
        <f>SUM(F21:F21)</f>
        <v>2088</v>
      </c>
      <c r="G22" s="46">
        <f t="shared" si="0"/>
        <v>104.4</v>
      </c>
      <c r="H22" s="46">
        <f t="shared" si="1"/>
        <v>2192.4</v>
      </c>
      <c r="I22" s="59"/>
      <c r="J22" s="60"/>
      <c r="K22" s="60"/>
      <c r="L22" s="60"/>
    </row>
    <row r="23" s="11" customFormat="1" ht="30" spans="1:12">
      <c r="A23" s="47" t="s">
        <v>45</v>
      </c>
      <c r="B23" s="42" t="s">
        <v>44</v>
      </c>
      <c r="C23" s="43" t="s">
        <v>31</v>
      </c>
      <c r="D23" s="44" t="s">
        <v>46</v>
      </c>
      <c r="E23" s="48"/>
      <c r="F23" s="49">
        <f>SUM(F21:F21)</f>
        <v>2088</v>
      </c>
      <c r="G23" s="46">
        <f t="shared" si="0"/>
        <v>104.4</v>
      </c>
      <c r="H23" s="46">
        <f t="shared" si="1"/>
        <v>2192.4</v>
      </c>
      <c r="I23" s="59"/>
      <c r="J23" s="60"/>
      <c r="K23" s="60"/>
      <c r="L23" s="60"/>
    </row>
    <row r="24" s="11" customFormat="1" ht="15" spans="1:12">
      <c r="A24" s="50" t="s">
        <v>47</v>
      </c>
      <c r="B24" s="51"/>
      <c r="C24" s="51"/>
      <c r="D24" s="44"/>
      <c r="E24" s="51"/>
      <c r="F24" s="43">
        <f>SUM(F8:F23)</f>
        <v>93125</v>
      </c>
      <c r="G24" s="46">
        <f t="shared" si="0"/>
        <v>4656.25</v>
      </c>
      <c r="H24" s="46">
        <f t="shared" si="1"/>
        <v>97781.25</v>
      </c>
      <c r="I24" s="62"/>
      <c r="J24" s="62"/>
      <c r="K24" s="62"/>
      <c r="L24" s="62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3"/>
    <mergeCell ref="J8:J23"/>
    <mergeCell ref="K8:K23"/>
    <mergeCell ref="L8:L23"/>
  </mergeCells>
  <pageMargins left="0.7" right="0.7" top="0.75" bottom="0.75" header="0.3" footer="0.3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F19" sqref="F19"/>
    </sheetView>
  </sheetViews>
  <sheetFormatPr defaultColWidth="8.96666666666667" defaultRowHeight="21" outlineLevelCol="5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48</v>
      </c>
      <c r="B1" s="5" t="s">
        <v>49</v>
      </c>
    </row>
    <row r="2" s="1" customFormat="1" ht="25" customHeight="1" spans="1:2">
      <c r="A2" s="4" t="s">
        <v>50</v>
      </c>
      <c r="B2" s="6" t="s">
        <v>51</v>
      </c>
    </row>
    <row r="3" s="1" customFormat="1" ht="25" customHeight="1" spans="1:2">
      <c r="A3" s="4" t="s">
        <v>52</v>
      </c>
      <c r="B3" s="7" t="s">
        <v>31</v>
      </c>
    </row>
    <row r="4" s="1" customFormat="1" ht="25" customHeight="1" spans="1:2">
      <c r="A4" s="4" t="s">
        <v>53</v>
      </c>
      <c r="B4" s="5" t="s">
        <v>54</v>
      </c>
    </row>
    <row r="5" s="1" customFormat="1" ht="25" customHeight="1" spans="1:2">
      <c r="A5" s="4" t="s">
        <v>55</v>
      </c>
      <c r="B5" s="8" t="s">
        <v>56</v>
      </c>
    </row>
    <row r="6" s="1" customFormat="1" ht="25" customHeight="1" spans="1:2">
      <c r="A6" s="4" t="s">
        <v>57</v>
      </c>
      <c r="B6" s="7" t="s">
        <v>58</v>
      </c>
    </row>
    <row r="7" s="1" customFormat="1" ht="25" customHeight="1" spans="1:2">
      <c r="A7" s="4" t="s">
        <v>59</v>
      </c>
      <c r="B7" s="9">
        <v>45658</v>
      </c>
    </row>
    <row r="8" s="1" customFormat="1" ht="25" customHeight="1" spans="1:2">
      <c r="A8" s="4" t="s">
        <v>60</v>
      </c>
      <c r="B8" s="5" t="s">
        <v>61</v>
      </c>
    </row>
    <row r="9" s="1" customFormat="1" ht="25" customHeight="1" spans="1:2">
      <c r="A9" s="4" t="s">
        <v>62</v>
      </c>
      <c r="B9" s="5" t="s">
        <v>63</v>
      </c>
    </row>
    <row r="10" s="1" customFormat="1" ht="25" customHeight="1" spans="1:2">
      <c r="A10" s="4" t="s">
        <v>64</v>
      </c>
      <c r="B10" s="5" t="s">
        <v>65</v>
      </c>
    </row>
    <row r="11" ht="25" customHeight="1" spans="6:6">
      <c r="F11" s="63" t="s">
        <v>66</v>
      </c>
    </row>
    <row r="12" spans="6:6">
      <c r="F12" s="63" t="s">
        <v>67</v>
      </c>
    </row>
    <row r="13" spans="6:6">
      <c r="F13" s="63" t="s">
        <v>68</v>
      </c>
    </row>
    <row r="14" spans="6:6">
      <c r="F14" s="63" t="s">
        <v>69</v>
      </c>
    </row>
    <row r="15" spans="6:6">
      <c r="F15" s="63" t="s">
        <v>70</v>
      </c>
    </row>
    <row r="16" spans="6:6">
      <c r="F16" s="63" t="s">
        <v>71</v>
      </c>
    </row>
    <row r="17" spans="6:6">
      <c r="F17" s="63" t="s">
        <v>72</v>
      </c>
    </row>
    <row r="18" spans="6:6">
      <c r="F18" s="63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2025-06-02T11:39:39Z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2314B11721314FF3AAC2F6ECF3403DD2_12</vt:lpwstr>
  </property>
</Properties>
</file>