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G49" i="1" s="1"/>
  <c r="G48" i="1"/>
  <c r="H48" i="1" s="1"/>
  <c r="H47" i="1"/>
  <c r="G47" i="1"/>
  <c r="F47" i="1"/>
  <c r="H46" i="1"/>
  <c r="G46" i="1"/>
  <c r="F46" i="1"/>
  <c r="H45" i="1"/>
  <c r="G45" i="1"/>
  <c r="F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F37" i="1"/>
  <c r="H36" i="1"/>
  <c r="G36" i="1"/>
  <c r="F36" i="1"/>
  <c r="H35" i="1"/>
  <c r="G35" i="1"/>
  <c r="F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F27" i="1"/>
  <c r="H26" i="1"/>
  <c r="G26" i="1"/>
  <c r="F26" i="1"/>
  <c r="H25" i="1"/>
  <c r="G25" i="1"/>
  <c r="F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F17" i="1"/>
  <c r="H16" i="1"/>
  <c r="G16" i="1"/>
  <c r="F16" i="1"/>
  <c r="H15" i="1"/>
  <c r="G15" i="1"/>
  <c r="F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49" i="1" l="1"/>
</calcChain>
</file>

<file path=xl/sharedStrings.xml><?xml version="1.0" encoding="utf-8"?>
<sst xmlns="http://schemas.openxmlformats.org/spreadsheetml/2006/main" count="124" uniqueCount="47">
  <si>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</si>
  <si>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</si>
  <si>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</si>
  <si>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</si>
  <si>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</si>
  <si>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</si>
  <si>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</si>
  <si>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</si>
  <si>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</si>
  <si>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</si>
  <si>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</si>
  <si>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</si>
  <si>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</si>
  <si>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</si>
  <si>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</si>
  <si>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</si>
  <si>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</si>
  <si>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</si>
  <si>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</si>
  <si>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</si>
  <si>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</si>
  <si>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</si>
  <si>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</si>
  <si>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</si>
  <si>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</si>
  <si>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</si>
  <si>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</si>
  <si>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</si>
  <si>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76607-01
76677-01</t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</si>
  <si>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</si>
  <si>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5024-074</t>
  </si>
  <si>
    <t>401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</si>
  <si>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</si>
  <si>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</si>
  <si>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</si>
  <si>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</si>
  <si>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</si>
  <si>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</si>
  <si>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</si>
  <si>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</si>
  <si>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</si>
  <si>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</si>
  <si>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426</t>
  </si>
  <si>
    <t>433</t>
  </si>
  <si>
    <t>809</t>
  </si>
  <si>
    <t>白色再生警告标
(warning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</si>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</sst>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20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82" fontId="11" fillId="0" borderId="3" xfId="1" applyNumberFormat="1" applyFont="1" applyFill="1" applyBorder="1" applyAlignment="1">
      <alignment horizontal="center" vertical="center" wrapText="1"/>
    </xf>
    <xf numFmtId="181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81" fontId="13" fillId="0" borderId="3" xfId="1" applyNumberFormat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8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49</xdr:row>
      <xdr:rowOff>190499</xdr:rowOff>
    </xdr:from>
    <xdr:to>
      <xdr:col>2</xdr:col>
      <xdr:colOff>590550</xdr:colOff>
      <xdr:row>60</xdr:row>
      <xdr:rowOff>142875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1" y="15963899"/>
          <a:ext cx="2714624" cy="2152651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43" workbookViewId="0">
      <selection activeCell="F55" sqref="F55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>
        <v>45793</v>
      </c>
      <c r="F3" s="45"/>
      <c r="G3" s="4"/>
      <c r="H3" s="5"/>
      <c r="I3" s="34"/>
      <c r="J3" s="35"/>
      <c r="K3" s="35"/>
      <c r="L3" s="3"/>
    </row>
    <row r="4" spans="1:12">
      <c r="A4" s="3"/>
      <c r="B4" s="3"/>
      <c r="C4" s="3"/>
      <c r="D4" s="6" t="s">
        <v>3</v>
      </c>
      <c r="E4" s="46"/>
      <c r="F4" s="47"/>
      <c r="G4" s="7"/>
      <c r="H4" s="8"/>
      <c r="I4" s="36"/>
      <c r="J4" s="37"/>
      <c r="K4" s="37"/>
      <c r="L4" s="36"/>
    </row>
    <row r="5" spans="1:1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28</v>
      </c>
      <c r="B8" s="50" t="s">
        <v>29</v>
      </c>
      <c r="C8" s="52" t="s">
        <v>30</v>
      </c>
      <c r="D8" s="54" t="s">
        <v>31</v>
      </c>
      <c r="E8" s="23" t="s">
        <v>32</v>
      </c>
      <c r="F8" s="24">
        <v>3360</v>
      </c>
      <c r="G8" s="24">
        <f>F8*0.05</f>
        <v>168</v>
      </c>
      <c r="H8" s="24">
        <f>F8+G8</f>
        <v>3528</v>
      </c>
      <c r="I8" s="56"/>
      <c r="J8" s="55"/>
      <c r="K8" s="55"/>
      <c r="L8" s="57"/>
    </row>
    <row r="9" spans="1:12" s="1" customFormat="1" ht="21" customHeight="1">
      <c r="A9" s="49"/>
      <c r="B9" s="51"/>
      <c r="C9" s="53"/>
      <c r="D9" s="55"/>
      <c r="E9" s="23" t="s">
        <v>33</v>
      </c>
      <c r="F9" s="24">
        <v>4410</v>
      </c>
      <c r="G9" s="24">
        <f t="shared" ref="G9:G49" si="0">F9*0.05</f>
        <v>220.5</v>
      </c>
      <c r="H9" s="24">
        <f t="shared" ref="H9:H49" si="1">F9+G9</f>
        <v>4630.5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34</v>
      </c>
      <c r="F10" s="24">
        <v>4830</v>
      </c>
      <c r="G10" s="24">
        <f t="shared" si="0"/>
        <v>241.5</v>
      </c>
      <c r="H10" s="24">
        <f t="shared" si="1"/>
        <v>5071.5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35</v>
      </c>
      <c r="F11" s="24">
        <v>3780</v>
      </c>
      <c r="G11" s="24">
        <f t="shared" si="0"/>
        <v>189</v>
      </c>
      <c r="H11" s="24">
        <f t="shared" si="1"/>
        <v>3969</v>
      </c>
      <c r="I11" s="56"/>
      <c r="J11" s="55"/>
      <c r="K11" s="55"/>
      <c r="L11" s="57"/>
    </row>
    <row r="12" spans="1:12" s="1" customFormat="1" ht="21" customHeight="1">
      <c r="A12" s="49"/>
      <c r="B12" s="51"/>
      <c r="C12" s="53"/>
      <c r="D12" s="55"/>
      <c r="E12" s="23" t="s">
        <v>36</v>
      </c>
      <c r="F12" s="24">
        <v>1890</v>
      </c>
      <c r="G12" s="24">
        <f t="shared" si="0"/>
        <v>94.5</v>
      </c>
      <c r="H12" s="24">
        <f t="shared" si="1"/>
        <v>1984.5</v>
      </c>
      <c r="I12" s="56"/>
      <c r="J12" s="55"/>
      <c r="K12" s="55"/>
      <c r="L12" s="57"/>
    </row>
    <row r="13" spans="1:12" s="1" customFormat="1" ht="21" customHeight="1">
      <c r="A13" s="49"/>
      <c r="B13" s="51"/>
      <c r="C13" s="53"/>
      <c r="D13" s="55"/>
      <c r="E13" s="23" t="s">
        <v>37</v>
      </c>
      <c r="F13" s="24">
        <v>1260</v>
      </c>
      <c r="G13" s="24">
        <f t="shared" si="0"/>
        <v>63</v>
      </c>
      <c r="H13" s="24">
        <f t="shared" si="1"/>
        <v>1323</v>
      </c>
      <c r="I13" s="56"/>
      <c r="J13" s="55"/>
      <c r="K13" s="55"/>
      <c r="L13" s="57"/>
    </row>
    <row r="14" spans="1:12" s="1" customFormat="1" ht="21" customHeight="1">
      <c r="A14" s="49"/>
      <c r="B14" s="51"/>
      <c r="C14" s="53"/>
      <c r="D14" s="55"/>
      <c r="E14" s="23" t="s">
        <v>38</v>
      </c>
      <c r="F14" s="24">
        <v>945</v>
      </c>
      <c r="G14" s="24">
        <f t="shared" si="0"/>
        <v>47.25</v>
      </c>
      <c r="H14" s="24">
        <f t="shared" si="1"/>
        <v>992.25</v>
      </c>
      <c r="I14" s="56"/>
      <c r="J14" s="55"/>
      <c r="K14" s="55"/>
      <c r="L14" s="57"/>
    </row>
    <row r="15" spans="1:12" s="1" customFormat="1" ht="33.950000000000003" customHeight="1">
      <c r="A15" s="25" t="s">
        <v>28</v>
      </c>
      <c r="B15" s="26" t="s">
        <v>39</v>
      </c>
      <c r="C15" s="27" t="s">
        <v>30</v>
      </c>
      <c r="D15" s="28" t="s">
        <v>31</v>
      </c>
      <c r="E15" s="29"/>
      <c r="F15" s="30">
        <f>SUM(F8:F14)</f>
        <v>20475</v>
      </c>
      <c r="G15" s="24">
        <f t="shared" si="0"/>
        <v>1023.75</v>
      </c>
      <c r="H15" s="24">
        <f t="shared" si="1"/>
        <v>21498.75</v>
      </c>
      <c r="I15" s="56"/>
      <c r="J15" s="55"/>
      <c r="K15" s="55"/>
      <c r="L15" s="57"/>
    </row>
    <row r="16" spans="1:12" s="1" customFormat="1" ht="33.950000000000003" customHeight="1">
      <c r="A16" s="25" t="s">
        <v>28</v>
      </c>
      <c r="B16" s="26" t="s">
        <v>40</v>
      </c>
      <c r="C16" s="27" t="s">
        <v>30</v>
      </c>
      <c r="D16" s="28" t="s">
        <v>31</v>
      </c>
      <c r="E16" s="29"/>
      <c r="F16" s="30">
        <f>SUM(F15:F15)</f>
        <v>20475</v>
      </c>
      <c r="G16" s="24">
        <f t="shared" si="0"/>
        <v>1023.75</v>
      </c>
      <c r="H16" s="24">
        <f t="shared" si="1"/>
        <v>21498.75</v>
      </c>
      <c r="I16" s="56"/>
      <c r="J16" s="55"/>
      <c r="K16" s="55"/>
      <c r="L16" s="57"/>
    </row>
    <row r="17" spans="1:12" s="1" customFormat="1" ht="33.950000000000003" customHeight="1">
      <c r="A17" s="25" t="s">
        <v>28</v>
      </c>
      <c r="B17" s="26" t="s">
        <v>41</v>
      </c>
      <c r="C17" s="27" t="s">
        <v>30</v>
      </c>
      <c r="D17" s="28" t="s">
        <v>31</v>
      </c>
      <c r="E17" s="29"/>
      <c r="F17" s="30">
        <f>SUM(F16:F16)</f>
        <v>20475</v>
      </c>
      <c r="G17" s="24">
        <f t="shared" si="0"/>
        <v>1023.75</v>
      </c>
      <c r="H17" s="24">
        <f t="shared" si="1"/>
        <v>21498.75</v>
      </c>
      <c r="I17" s="56"/>
      <c r="J17" s="55"/>
      <c r="K17" s="55"/>
      <c r="L17" s="57"/>
    </row>
    <row r="18" spans="1:12" s="1" customFormat="1" ht="21" customHeight="1">
      <c r="A18" s="48" t="s">
        <v>28</v>
      </c>
      <c r="B18" s="50" t="s">
        <v>29</v>
      </c>
      <c r="C18" s="52" t="s">
        <v>30</v>
      </c>
      <c r="D18" s="54" t="s">
        <v>42</v>
      </c>
      <c r="E18" s="23" t="s">
        <v>32</v>
      </c>
      <c r="F18" s="24">
        <v>4200</v>
      </c>
      <c r="G18" s="24">
        <f t="shared" si="0"/>
        <v>210</v>
      </c>
      <c r="H18" s="24">
        <f t="shared" si="1"/>
        <v>4410</v>
      </c>
      <c r="I18" s="56"/>
      <c r="J18" s="55"/>
      <c r="K18" s="55"/>
      <c r="L18" s="57"/>
    </row>
    <row r="19" spans="1:12" s="1" customFormat="1" ht="21" customHeight="1">
      <c r="A19" s="49"/>
      <c r="B19" s="51"/>
      <c r="C19" s="53"/>
      <c r="D19" s="55"/>
      <c r="E19" s="23" t="s">
        <v>33</v>
      </c>
      <c r="F19" s="24">
        <v>5513</v>
      </c>
      <c r="G19" s="24">
        <f t="shared" si="0"/>
        <v>275.64999999999998</v>
      </c>
      <c r="H19" s="24">
        <f t="shared" si="1"/>
        <v>5788.65</v>
      </c>
      <c r="I19" s="56"/>
      <c r="J19" s="55"/>
      <c r="K19" s="55"/>
      <c r="L19" s="57"/>
    </row>
    <row r="20" spans="1:12" s="1" customFormat="1" ht="21" customHeight="1">
      <c r="A20" s="49"/>
      <c r="B20" s="51"/>
      <c r="C20" s="53"/>
      <c r="D20" s="55"/>
      <c r="E20" s="23" t="s">
        <v>34</v>
      </c>
      <c r="F20" s="24">
        <v>6038</v>
      </c>
      <c r="G20" s="24">
        <f t="shared" si="0"/>
        <v>301.89999999999998</v>
      </c>
      <c r="H20" s="24">
        <f t="shared" si="1"/>
        <v>6339.9</v>
      </c>
      <c r="I20" s="56"/>
      <c r="J20" s="55"/>
      <c r="K20" s="55"/>
      <c r="L20" s="57"/>
    </row>
    <row r="21" spans="1:12" s="1" customFormat="1" ht="21" customHeight="1">
      <c r="A21" s="49"/>
      <c r="B21" s="51"/>
      <c r="C21" s="53"/>
      <c r="D21" s="55"/>
      <c r="E21" s="23" t="s">
        <v>35</v>
      </c>
      <c r="F21" s="24">
        <v>4725</v>
      </c>
      <c r="G21" s="24">
        <f t="shared" si="0"/>
        <v>236.25</v>
      </c>
      <c r="H21" s="24">
        <f t="shared" si="1"/>
        <v>4961.25</v>
      </c>
      <c r="I21" s="56"/>
      <c r="J21" s="55"/>
      <c r="K21" s="55"/>
      <c r="L21" s="57"/>
    </row>
    <row r="22" spans="1:12" s="1" customFormat="1" ht="21" customHeight="1">
      <c r="A22" s="49"/>
      <c r="B22" s="51"/>
      <c r="C22" s="53"/>
      <c r="D22" s="55"/>
      <c r="E22" s="23" t="s">
        <v>36</v>
      </c>
      <c r="F22" s="24">
        <v>2363</v>
      </c>
      <c r="G22" s="24">
        <f t="shared" si="0"/>
        <v>118.15</v>
      </c>
      <c r="H22" s="24">
        <f t="shared" si="1"/>
        <v>2481.15</v>
      </c>
      <c r="I22" s="56"/>
      <c r="J22" s="55"/>
      <c r="K22" s="55"/>
      <c r="L22" s="57"/>
    </row>
    <row r="23" spans="1:12" s="1" customFormat="1" ht="21" customHeight="1">
      <c r="A23" s="49"/>
      <c r="B23" s="51"/>
      <c r="C23" s="53"/>
      <c r="D23" s="55"/>
      <c r="E23" s="23" t="s">
        <v>37</v>
      </c>
      <c r="F23" s="24">
        <v>1575</v>
      </c>
      <c r="G23" s="24">
        <f t="shared" si="0"/>
        <v>78.75</v>
      </c>
      <c r="H23" s="24">
        <f t="shared" si="1"/>
        <v>1653.75</v>
      </c>
      <c r="I23" s="56"/>
      <c r="J23" s="55"/>
      <c r="K23" s="55"/>
      <c r="L23" s="57"/>
    </row>
    <row r="24" spans="1:12" s="1" customFormat="1" ht="21" customHeight="1">
      <c r="A24" s="49"/>
      <c r="B24" s="51"/>
      <c r="C24" s="53"/>
      <c r="D24" s="55"/>
      <c r="E24" s="23" t="s">
        <v>38</v>
      </c>
      <c r="F24" s="24">
        <v>944</v>
      </c>
      <c r="G24" s="24">
        <f t="shared" si="0"/>
        <v>47.2</v>
      </c>
      <c r="H24" s="24">
        <f t="shared" si="1"/>
        <v>991.2</v>
      </c>
      <c r="I24" s="56"/>
      <c r="J24" s="55"/>
      <c r="K24" s="55"/>
      <c r="L24" s="57"/>
    </row>
    <row r="25" spans="1:12" s="1" customFormat="1" ht="33.950000000000003" customHeight="1">
      <c r="A25" s="25" t="s">
        <v>28</v>
      </c>
      <c r="B25" s="26" t="s">
        <v>39</v>
      </c>
      <c r="C25" s="27" t="s">
        <v>30</v>
      </c>
      <c r="D25" s="28" t="s">
        <v>42</v>
      </c>
      <c r="E25" s="29"/>
      <c r="F25" s="30">
        <f>SUM(F18:F24)</f>
        <v>25358</v>
      </c>
      <c r="G25" s="24">
        <f t="shared" si="0"/>
        <v>1267.9000000000001</v>
      </c>
      <c r="H25" s="24">
        <f t="shared" si="1"/>
        <v>26625.9</v>
      </c>
      <c r="I25" s="56"/>
      <c r="J25" s="55"/>
      <c r="K25" s="55"/>
      <c r="L25" s="57"/>
    </row>
    <row r="26" spans="1:12" s="1" customFormat="1" ht="33.950000000000003" customHeight="1">
      <c r="A26" s="25" t="s">
        <v>28</v>
      </c>
      <c r="B26" s="26" t="s">
        <v>40</v>
      </c>
      <c r="C26" s="27" t="s">
        <v>30</v>
      </c>
      <c r="D26" s="28" t="s">
        <v>42</v>
      </c>
      <c r="E26" s="29"/>
      <c r="F26" s="30">
        <f>SUM(F25:F25)</f>
        <v>25358</v>
      </c>
      <c r="G26" s="24">
        <f t="shared" si="0"/>
        <v>1267.9000000000001</v>
      </c>
      <c r="H26" s="24">
        <f t="shared" si="1"/>
        <v>26625.9</v>
      </c>
      <c r="I26" s="56"/>
      <c r="J26" s="55"/>
      <c r="K26" s="55"/>
      <c r="L26" s="57"/>
    </row>
    <row r="27" spans="1:12" s="1" customFormat="1" ht="33.950000000000003" customHeight="1">
      <c r="A27" s="25" t="s">
        <v>28</v>
      </c>
      <c r="B27" s="26" t="s">
        <v>41</v>
      </c>
      <c r="C27" s="27" t="s">
        <v>30</v>
      </c>
      <c r="D27" s="28" t="s">
        <v>42</v>
      </c>
      <c r="E27" s="29"/>
      <c r="F27" s="30">
        <f>SUM(F26:F26)</f>
        <v>25358</v>
      </c>
      <c r="G27" s="24">
        <f t="shared" si="0"/>
        <v>1267.9000000000001</v>
      </c>
      <c r="H27" s="24">
        <f t="shared" si="1"/>
        <v>26625.9</v>
      </c>
      <c r="I27" s="56"/>
      <c r="J27" s="55"/>
      <c r="K27" s="55"/>
      <c r="L27" s="57"/>
    </row>
    <row r="28" spans="1:12" s="1" customFormat="1" ht="21" customHeight="1">
      <c r="A28" s="48" t="s">
        <v>28</v>
      </c>
      <c r="B28" s="50" t="s">
        <v>29</v>
      </c>
      <c r="C28" s="52" t="s">
        <v>30</v>
      </c>
      <c r="D28" s="54" t="s">
        <v>43</v>
      </c>
      <c r="E28" s="23" t="s">
        <v>32</v>
      </c>
      <c r="F28" s="24">
        <v>4200</v>
      </c>
      <c r="G28" s="24">
        <f t="shared" si="0"/>
        <v>210</v>
      </c>
      <c r="H28" s="24">
        <f t="shared" si="1"/>
        <v>4410</v>
      </c>
      <c r="I28" s="56"/>
      <c r="J28" s="55"/>
      <c r="K28" s="55"/>
      <c r="L28" s="57"/>
    </row>
    <row r="29" spans="1:12" s="1" customFormat="1" ht="21" customHeight="1">
      <c r="A29" s="49"/>
      <c r="B29" s="51"/>
      <c r="C29" s="53"/>
      <c r="D29" s="55"/>
      <c r="E29" s="23" t="s">
        <v>33</v>
      </c>
      <c r="F29" s="24">
        <v>5513</v>
      </c>
      <c r="G29" s="24">
        <f t="shared" si="0"/>
        <v>275.64999999999998</v>
      </c>
      <c r="H29" s="24">
        <f t="shared" si="1"/>
        <v>5788.65</v>
      </c>
      <c r="I29" s="56"/>
      <c r="J29" s="55"/>
      <c r="K29" s="55"/>
      <c r="L29" s="57"/>
    </row>
    <row r="30" spans="1:12" s="1" customFormat="1" ht="21" customHeight="1">
      <c r="A30" s="49"/>
      <c r="B30" s="51"/>
      <c r="C30" s="53"/>
      <c r="D30" s="55"/>
      <c r="E30" s="23" t="s">
        <v>34</v>
      </c>
      <c r="F30" s="24">
        <v>6038</v>
      </c>
      <c r="G30" s="24">
        <f t="shared" si="0"/>
        <v>301.89999999999998</v>
      </c>
      <c r="H30" s="24">
        <f t="shared" si="1"/>
        <v>6339.9</v>
      </c>
      <c r="I30" s="56"/>
      <c r="J30" s="55"/>
      <c r="K30" s="55"/>
      <c r="L30" s="57"/>
    </row>
    <row r="31" spans="1:12" s="1" customFormat="1" ht="21" customHeight="1">
      <c r="A31" s="49"/>
      <c r="B31" s="51"/>
      <c r="C31" s="53"/>
      <c r="D31" s="55"/>
      <c r="E31" s="23" t="s">
        <v>35</v>
      </c>
      <c r="F31" s="24">
        <v>4725</v>
      </c>
      <c r="G31" s="24">
        <f t="shared" si="0"/>
        <v>236.25</v>
      </c>
      <c r="H31" s="24">
        <f t="shared" si="1"/>
        <v>4961.25</v>
      </c>
      <c r="I31" s="56"/>
      <c r="J31" s="55"/>
      <c r="K31" s="55"/>
      <c r="L31" s="57"/>
    </row>
    <row r="32" spans="1:12" s="1" customFormat="1" ht="21" customHeight="1">
      <c r="A32" s="49"/>
      <c r="B32" s="51"/>
      <c r="C32" s="53"/>
      <c r="D32" s="55"/>
      <c r="E32" s="23" t="s">
        <v>36</v>
      </c>
      <c r="F32" s="24">
        <v>2363</v>
      </c>
      <c r="G32" s="24">
        <f t="shared" si="0"/>
        <v>118.15</v>
      </c>
      <c r="H32" s="24">
        <f t="shared" si="1"/>
        <v>2481.15</v>
      </c>
      <c r="I32" s="56"/>
      <c r="J32" s="55"/>
      <c r="K32" s="55"/>
      <c r="L32" s="57"/>
    </row>
    <row r="33" spans="1:12" s="1" customFormat="1" ht="21" customHeight="1">
      <c r="A33" s="49"/>
      <c r="B33" s="51"/>
      <c r="C33" s="53"/>
      <c r="D33" s="55"/>
      <c r="E33" s="23" t="s">
        <v>37</v>
      </c>
      <c r="F33" s="24">
        <v>1575</v>
      </c>
      <c r="G33" s="24">
        <f t="shared" si="0"/>
        <v>78.75</v>
      </c>
      <c r="H33" s="24">
        <f t="shared" si="1"/>
        <v>1653.75</v>
      </c>
      <c r="I33" s="56"/>
      <c r="J33" s="55"/>
      <c r="K33" s="55"/>
      <c r="L33" s="57"/>
    </row>
    <row r="34" spans="1:12" s="1" customFormat="1" ht="21" customHeight="1">
      <c r="A34" s="49"/>
      <c r="B34" s="51"/>
      <c r="C34" s="53"/>
      <c r="D34" s="55"/>
      <c r="E34" s="23" t="s">
        <v>38</v>
      </c>
      <c r="F34" s="24">
        <v>944</v>
      </c>
      <c r="G34" s="24">
        <f t="shared" si="0"/>
        <v>47.2</v>
      </c>
      <c r="H34" s="24">
        <f t="shared" si="1"/>
        <v>991.2</v>
      </c>
      <c r="I34" s="56"/>
      <c r="J34" s="55"/>
      <c r="K34" s="55"/>
      <c r="L34" s="57"/>
    </row>
    <row r="35" spans="1:12" s="1" customFormat="1" ht="33.950000000000003" customHeight="1">
      <c r="A35" s="25" t="s">
        <v>28</v>
      </c>
      <c r="B35" s="26" t="s">
        <v>39</v>
      </c>
      <c r="C35" s="27" t="s">
        <v>30</v>
      </c>
      <c r="D35" s="28" t="s">
        <v>43</v>
      </c>
      <c r="E35" s="29"/>
      <c r="F35" s="30">
        <f>SUM(F28:F34)</f>
        <v>25358</v>
      </c>
      <c r="G35" s="24">
        <f t="shared" si="0"/>
        <v>1267.9000000000001</v>
      </c>
      <c r="H35" s="24">
        <f t="shared" si="1"/>
        <v>26625.9</v>
      </c>
      <c r="I35" s="56"/>
      <c r="J35" s="55"/>
      <c r="K35" s="55"/>
      <c r="L35" s="57"/>
    </row>
    <row r="36" spans="1:12" s="1" customFormat="1" ht="33.950000000000003" customHeight="1">
      <c r="A36" s="25" t="s">
        <v>28</v>
      </c>
      <c r="B36" s="26" t="s">
        <v>40</v>
      </c>
      <c r="C36" s="27" t="s">
        <v>30</v>
      </c>
      <c r="D36" s="28" t="s">
        <v>43</v>
      </c>
      <c r="E36" s="29"/>
      <c r="F36" s="30">
        <f>SUM(F35:F35)</f>
        <v>25358</v>
      </c>
      <c r="G36" s="24">
        <f t="shared" si="0"/>
        <v>1267.9000000000001</v>
      </c>
      <c r="H36" s="24">
        <f t="shared" si="1"/>
        <v>26625.9</v>
      </c>
      <c r="I36" s="56"/>
      <c r="J36" s="55"/>
      <c r="K36" s="55"/>
      <c r="L36" s="57"/>
    </row>
    <row r="37" spans="1:12" s="1" customFormat="1" ht="33.950000000000003" customHeight="1">
      <c r="A37" s="25" t="s">
        <v>28</v>
      </c>
      <c r="B37" s="26" t="s">
        <v>41</v>
      </c>
      <c r="C37" s="27" t="s">
        <v>30</v>
      </c>
      <c r="D37" s="28" t="s">
        <v>43</v>
      </c>
      <c r="E37" s="29"/>
      <c r="F37" s="30">
        <f>SUM(F36:F36)</f>
        <v>25358</v>
      </c>
      <c r="G37" s="24">
        <f t="shared" si="0"/>
        <v>1267.9000000000001</v>
      </c>
      <c r="H37" s="24">
        <f t="shared" si="1"/>
        <v>26625.9</v>
      </c>
      <c r="I37" s="56"/>
      <c r="J37" s="55"/>
      <c r="K37" s="55"/>
      <c r="L37" s="57"/>
    </row>
    <row r="38" spans="1:12" s="1" customFormat="1" ht="21" customHeight="1">
      <c r="A38" s="48" t="s">
        <v>28</v>
      </c>
      <c r="B38" s="50" t="s">
        <v>29</v>
      </c>
      <c r="C38" s="52" t="s">
        <v>30</v>
      </c>
      <c r="D38" s="54" t="s">
        <v>44</v>
      </c>
      <c r="E38" s="23" t="s">
        <v>32</v>
      </c>
      <c r="F38" s="24">
        <v>3024</v>
      </c>
      <c r="G38" s="24">
        <f t="shared" si="0"/>
        <v>151.19999999999999</v>
      </c>
      <c r="H38" s="24">
        <f t="shared" si="1"/>
        <v>3175.2</v>
      </c>
      <c r="I38" s="56"/>
      <c r="J38" s="55"/>
      <c r="K38" s="55"/>
      <c r="L38" s="57"/>
    </row>
    <row r="39" spans="1:12" s="1" customFormat="1" ht="21" customHeight="1">
      <c r="A39" s="49"/>
      <c r="B39" s="51"/>
      <c r="C39" s="53"/>
      <c r="D39" s="55"/>
      <c r="E39" s="23" t="s">
        <v>33</v>
      </c>
      <c r="F39" s="24">
        <v>3875</v>
      </c>
      <c r="G39" s="24">
        <f t="shared" si="0"/>
        <v>193.75</v>
      </c>
      <c r="H39" s="24">
        <f t="shared" si="1"/>
        <v>4068.75</v>
      </c>
      <c r="I39" s="56"/>
      <c r="J39" s="55"/>
      <c r="K39" s="55"/>
      <c r="L39" s="57"/>
    </row>
    <row r="40" spans="1:12" s="1" customFormat="1" ht="21" customHeight="1">
      <c r="A40" s="49"/>
      <c r="B40" s="51"/>
      <c r="C40" s="53"/>
      <c r="D40" s="55"/>
      <c r="E40" s="23" t="s">
        <v>34</v>
      </c>
      <c r="F40" s="24">
        <v>4253</v>
      </c>
      <c r="G40" s="24">
        <f t="shared" si="0"/>
        <v>212.65</v>
      </c>
      <c r="H40" s="24">
        <f t="shared" si="1"/>
        <v>4465.6499999999996</v>
      </c>
      <c r="I40" s="56"/>
      <c r="J40" s="55"/>
      <c r="K40" s="55"/>
      <c r="L40" s="57"/>
    </row>
    <row r="41" spans="1:12" s="1" customFormat="1" ht="21" customHeight="1">
      <c r="A41" s="49"/>
      <c r="B41" s="51"/>
      <c r="C41" s="53"/>
      <c r="D41" s="55"/>
      <c r="E41" s="23" t="s">
        <v>35</v>
      </c>
      <c r="F41" s="24">
        <v>3402</v>
      </c>
      <c r="G41" s="24">
        <f t="shared" si="0"/>
        <v>170.1</v>
      </c>
      <c r="H41" s="24">
        <f t="shared" si="1"/>
        <v>3572.1</v>
      </c>
      <c r="I41" s="56"/>
      <c r="J41" s="55"/>
      <c r="K41" s="55"/>
      <c r="L41" s="57"/>
    </row>
    <row r="42" spans="1:12" s="1" customFormat="1" ht="21" customHeight="1">
      <c r="A42" s="49"/>
      <c r="B42" s="51"/>
      <c r="C42" s="53"/>
      <c r="D42" s="55"/>
      <c r="E42" s="23" t="s">
        <v>36</v>
      </c>
      <c r="F42" s="24">
        <v>1701</v>
      </c>
      <c r="G42" s="24">
        <f t="shared" si="0"/>
        <v>85.05</v>
      </c>
      <c r="H42" s="24">
        <f t="shared" si="1"/>
        <v>1786.05</v>
      </c>
      <c r="I42" s="56"/>
      <c r="J42" s="55"/>
      <c r="K42" s="55"/>
      <c r="L42" s="57"/>
    </row>
    <row r="43" spans="1:12" s="1" customFormat="1" ht="21" customHeight="1">
      <c r="A43" s="49"/>
      <c r="B43" s="51"/>
      <c r="C43" s="53"/>
      <c r="D43" s="55"/>
      <c r="E43" s="23" t="s">
        <v>37</v>
      </c>
      <c r="F43" s="24">
        <v>1134</v>
      </c>
      <c r="G43" s="24">
        <f t="shared" si="0"/>
        <v>56.7</v>
      </c>
      <c r="H43" s="24">
        <f t="shared" si="1"/>
        <v>1190.7</v>
      </c>
      <c r="I43" s="56"/>
      <c r="J43" s="55"/>
      <c r="K43" s="55"/>
      <c r="L43" s="57"/>
    </row>
    <row r="44" spans="1:12" s="1" customFormat="1" ht="21" customHeight="1">
      <c r="A44" s="49"/>
      <c r="B44" s="51"/>
      <c r="C44" s="53"/>
      <c r="D44" s="55"/>
      <c r="E44" s="23" t="s">
        <v>38</v>
      </c>
      <c r="F44" s="24">
        <v>944</v>
      </c>
      <c r="G44" s="24">
        <f t="shared" si="0"/>
        <v>47.2</v>
      </c>
      <c r="H44" s="24">
        <f t="shared" si="1"/>
        <v>991.2</v>
      </c>
      <c r="I44" s="56"/>
      <c r="J44" s="55"/>
      <c r="K44" s="55"/>
      <c r="L44" s="57"/>
    </row>
    <row r="45" spans="1:12" s="1" customFormat="1" ht="33.950000000000003" customHeight="1">
      <c r="A45" s="25" t="s">
        <v>28</v>
      </c>
      <c r="B45" s="26" t="s">
        <v>39</v>
      </c>
      <c r="C45" s="27" t="s">
        <v>30</v>
      </c>
      <c r="D45" s="28" t="s">
        <v>44</v>
      </c>
      <c r="E45" s="29"/>
      <c r="F45" s="30">
        <f>SUM(F38:F44)</f>
        <v>18333</v>
      </c>
      <c r="G45" s="24">
        <f t="shared" si="0"/>
        <v>916.65</v>
      </c>
      <c r="H45" s="24">
        <f t="shared" si="1"/>
        <v>19249.650000000001</v>
      </c>
      <c r="I45" s="56"/>
      <c r="J45" s="55"/>
      <c r="K45" s="55"/>
      <c r="L45" s="57"/>
    </row>
    <row r="46" spans="1:12" s="1" customFormat="1" ht="33.950000000000003" customHeight="1">
      <c r="A46" s="25" t="s">
        <v>28</v>
      </c>
      <c r="B46" s="26" t="s">
        <v>40</v>
      </c>
      <c r="C46" s="27" t="s">
        <v>30</v>
      </c>
      <c r="D46" s="28" t="s">
        <v>44</v>
      </c>
      <c r="E46" s="29"/>
      <c r="F46" s="30">
        <f>SUM(F45:F45)</f>
        <v>18333</v>
      </c>
      <c r="G46" s="24">
        <f t="shared" si="0"/>
        <v>916.65</v>
      </c>
      <c r="H46" s="24">
        <f t="shared" si="1"/>
        <v>19249.650000000001</v>
      </c>
      <c r="I46" s="56"/>
      <c r="J46" s="55"/>
      <c r="K46" s="55"/>
      <c r="L46" s="57"/>
    </row>
    <row r="47" spans="1:12" s="1" customFormat="1" ht="33.950000000000003" customHeight="1">
      <c r="A47" s="25" t="s">
        <v>28</v>
      </c>
      <c r="B47" s="26" t="s">
        <v>41</v>
      </c>
      <c r="C47" s="27" t="s">
        <v>30</v>
      </c>
      <c r="D47" s="28" t="s">
        <v>44</v>
      </c>
      <c r="E47" s="29"/>
      <c r="F47" s="30">
        <f>SUM(F46:F46)</f>
        <v>18333</v>
      </c>
      <c r="G47" s="24">
        <f t="shared" si="0"/>
        <v>916.65</v>
      </c>
      <c r="H47" s="24">
        <f t="shared" si="1"/>
        <v>19249.650000000001</v>
      </c>
      <c r="I47" s="56"/>
      <c r="J47" s="55"/>
      <c r="K47" s="55"/>
      <c r="L47" s="57"/>
    </row>
    <row r="48" spans="1:12" s="1" customFormat="1" ht="33.950000000000003" customHeight="1">
      <c r="A48" s="25" t="s">
        <v>28</v>
      </c>
      <c r="B48" s="26" t="s">
        <v>45</v>
      </c>
      <c r="C48" s="27" t="s">
        <v>30</v>
      </c>
      <c r="D48" s="28"/>
      <c r="E48" s="29"/>
      <c r="F48" s="30">
        <v>15000</v>
      </c>
      <c r="G48" s="24">
        <f t="shared" si="0"/>
        <v>750</v>
      </c>
      <c r="H48" s="24">
        <f t="shared" si="1"/>
        <v>15750</v>
      </c>
      <c r="I48" s="56"/>
      <c r="J48" s="55"/>
      <c r="K48" s="55"/>
      <c r="L48" s="57"/>
    </row>
    <row r="49" spans="1:12" s="1" customFormat="1" ht="17.100000000000001" customHeight="1">
      <c r="A49" s="31" t="s">
        <v>46</v>
      </c>
      <c r="B49" s="32"/>
      <c r="C49" s="32"/>
      <c r="D49" s="28"/>
      <c r="E49" s="32"/>
      <c r="F49" s="33">
        <f>SUM(F8:F48)</f>
        <v>373096</v>
      </c>
      <c r="G49" s="24">
        <f t="shared" si="0"/>
        <v>18654.8</v>
      </c>
      <c r="H49" s="24">
        <f t="shared" si="1"/>
        <v>391750.8</v>
      </c>
      <c r="I49" s="38"/>
      <c r="J49" s="38"/>
      <c r="K49" s="38"/>
      <c r="L49" s="38"/>
    </row>
  </sheetData>
  <mergeCells count="24">
    <mergeCell ref="C18:C24"/>
    <mergeCell ref="C28:C34"/>
    <mergeCell ref="C38:C44"/>
    <mergeCell ref="D8:D14"/>
    <mergeCell ref="D18:D24"/>
    <mergeCell ref="D28:D34"/>
    <mergeCell ref="D38:D44"/>
    <mergeCell ref="A18:A24"/>
    <mergeCell ref="A28:A34"/>
    <mergeCell ref="A38:A44"/>
    <mergeCell ref="B8:B14"/>
    <mergeCell ref="B18:B24"/>
    <mergeCell ref="B28:B34"/>
    <mergeCell ref="B38:B44"/>
    <mergeCell ref="A1:L1"/>
    <mergeCell ref="A2:L2"/>
    <mergeCell ref="E3:F3"/>
    <mergeCell ref="E4:F4"/>
    <mergeCell ref="A8:A14"/>
    <mergeCell ref="C8:C14"/>
    <mergeCell ref="I8:I48"/>
    <mergeCell ref="J8:J48"/>
    <mergeCell ref="K8:K48"/>
    <mergeCell ref="L8:L48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2025-05-16T03:53:55Z</cp:lastPrinted>
  <dcterms:created xsi:type="dcterms:W3CDTF">2023-05-12T11:15:00Z</dcterms:created>
  <dcterms:modified xsi:type="dcterms:W3CDTF">2025-05-16T04:14:24Z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3CD4DC2E573B4442BF6EF6780BF0645C_12</vt:lpwstr>
  </property>
</Properties>
</file>