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<sst xmlns="http://schemas.openxmlformats.org/spreadsheetml/2006/main" count="73" uniqueCount="48">
  <si>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</si>
  <si>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</si>
  <si>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</si>
  <si>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</si>
  <si>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</si>
  <si>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金太阳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</si>
  <si>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</si>
  <si>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</si>
  <si>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</si>
  <si>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</si>
  <si>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</si>
  <si>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</si>
  <si>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</si>
  <si>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</si>
  <si>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</si>
  <si>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</si>
  <si>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</si>
  <si>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</si>
  <si>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</si>
  <si>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</si>
  <si>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</si>
  <si>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</si>
  <si>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</si>
  <si>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</si>
  <si>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</si>
  <si>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</si>
  <si>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</si>
  <si>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</si>
  <si>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</si>
  <si>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</si>
  <si>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79450-01
79451-01
79453-01
79457-01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</si>
  <si>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</si>
  <si>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5112-741</t>
  </si>
  <si>
    <t>514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</si>
  <si>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</si>
  <si>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</si>
  <si>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</si>
  <si>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</si>
  <si>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</si>
  <si>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</si>
  <si>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</si>
  <si>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</si>
  <si>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</si>
  <si>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</si>
  <si>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79449-01
79452-01
79454-01
79458-01
79460-01</t>
  </si>
  <si>
    <t>700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</si>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</sst>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workbookViewId="0">
      <selection activeCell="M10" sqref="M10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2"/>
      <c r="J3" s="53"/>
      <c r="K3" s="53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4"/>
      <c r="J4" s="55"/>
      <c r="K4" s="55"/>
      <c r="L4" s="54"/>
    </row>
    <row r="5" customFormat="1" ht="26.25" spans="1:20">
      <c r="A5" s="9"/>
      <c r="B5" s="13"/>
      <c r="C5" s="9"/>
      <c r="D5" s="9"/>
      <c r="E5" s="9"/>
      <c r="F5" s="9"/>
      <c r="G5" s="18"/>
      <c r="H5" s="12"/>
      <c r="I5" s="52"/>
      <c r="J5" s="53"/>
      <c r="K5" s="53"/>
      <c r="L5" s="9"/>
      <c r="N5" s="1"/>
      <c r="O5" s="1"/>
      <c r="P5" s="1"/>
      <c r="Q5" s="1"/>
      <c r="R5" s="1"/>
      <c r="S5" s="1"/>
      <c r="T5" s="1"/>
    </row>
    <row r="6" s="1" customFormat="1" ht="45" spans="1:2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  <c r="U6"/>
      <c r="V6"/>
    </row>
    <row r="7" s="1" customFormat="1" ht="31" customHeight="1" spans="1:2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  <c r="U7"/>
      <c r="V7"/>
    </row>
    <row r="8" s="1" customFormat="1" ht="21" customHeight="1" spans="1:2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1805</v>
      </c>
      <c r="G8" s="37">
        <f>F8*0.05</f>
        <v>90.25</v>
      </c>
      <c r="H8" s="37">
        <f>F8+G8</f>
        <v>1895.25</v>
      </c>
      <c r="I8" s="56"/>
      <c r="J8" s="41"/>
      <c r="K8" s="41"/>
      <c r="L8" s="57"/>
      <c r="U8"/>
      <c r="V8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3363</v>
      </c>
      <c r="G9" s="37">
        <f t="shared" ref="G9:G29" si="0">F9*0.05</f>
        <v>168.15</v>
      </c>
      <c r="H9" s="37">
        <f t="shared" ref="H9:H29" si="1">F9+G9</f>
        <v>3531.15</v>
      </c>
      <c r="I9" s="56"/>
      <c r="J9" s="41"/>
      <c r="K9" s="41"/>
      <c r="L9" s="57"/>
    </row>
    <row r="10" s="1" customFormat="1" ht="21" customHeight="1" spans="1:22">
      <c r="A10" s="38"/>
      <c r="B10" s="39"/>
      <c r="C10" s="40"/>
      <c r="D10" s="41"/>
      <c r="E10" s="36" t="s">
        <v>36</v>
      </c>
      <c r="F10" s="37">
        <v>4750</v>
      </c>
      <c r="G10" s="37">
        <f t="shared" si="0"/>
        <v>237.5</v>
      </c>
      <c r="H10" s="37">
        <f t="shared" si="1"/>
        <v>4987.5</v>
      </c>
      <c r="I10" s="56"/>
      <c r="J10" s="41"/>
      <c r="K10" s="41"/>
      <c r="L10" s="57"/>
      <c r="U10"/>
      <c r="V10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4180</v>
      </c>
      <c r="G11" s="37">
        <f t="shared" si="0"/>
        <v>209</v>
      </c>
      <c r="H11" s="37">
        <f t="shared" si="1"/>
        <v>4389</v>
      </c>
      <c r="I11" s="56"/>
      <c r="J11" s="41"/>
      <c r="K11" s="41"/>
      <c r="L11" s="57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2565</v>
      </c>
      <c r="G12" s="37">
        <f t="shared" si="0"/>
        <v>128.25</v>
      </c>
      <c r="H12" s="37">
        <f t="shared" si="1"/>
        <v>2693.25</v>
      </c>
      <c r="I12" s="56"/>
      <c r="J12" s="41"/>
      <c r="K12" s="41"/>
      <c r="L12" s="57"/>
    </row>
    <row r="13" s="1" customFormat="1" ht="21" customHeight="1" spans="1:12">
      <c r="A13" s="38"/>
      <c r="B13" s="39"/>
      <c r="C13" s="40"/>
      <c r="D13" s="41"/>
      <c r="E13" s="36" t="s">
        <v>39</v>
      </c>
      <c r="F13" s="37">
        <v>1501</v>
      </c>
      <c r="G13" s="37">
        <f t="shared" si="0"/>
        <v>75.05</v>
      </c>
      <c r="H13" s="37">
        <f t="shared" si="1"/>
        <v>1576.05</v>
      </c>
      <c r="I13" s="56"/>
      <c r="J13" s="41"/>
      <c r="K13" s="41"/>
      <c r="L13" s="57"/>
    </row>
    <row r="14" s="1" customFormat="1" ht="21" customHeight="1" spans="1:12">
      <c r="A14" s="38"/>
      <c r="B14" s="39"/>
      <c r="C14" s="40"/>
      <c r="D14" s="41"/>
      <c r="E14" s="36" t="s">
        <v>40</v>
      </c>
      <c r="F14" s="37">
        <v>836</v>
      </c>
      <c r="G14" s="37">
        <f t="shared" si="0"/>
        <v>41.8</v>
      </c>
      <c r="H14" s="37">
        <f t="shared" si="1"/>
        <v>877.8</v>
      </c>
      <c r="I14" s="56"/>
      <c r="J14" s="41"/>
      <c r="K14" s="41"/>
      <c r="L14" s="57"/>
    </row>
    <row r="15" s="1" customFormat="1" ht="60" customHeight="1" spans="1:12">
      <c r="A15" s="38"/>
      <c r="B15" s="42" t="s">
        <v>41</v>
      </c>
      <c r="C15" s="43" t="s">
        <v>32</v>
      </c>
      <c r="D15" s="44" t="s">
        <v>33</v>
      </c>
      <c r="E15" s="45"/>
      <c r="F15" s="46">
        <f>SUM(F8:F14)</f>
        <v>19000</v>
      </c>
      <c r="G15" s="37">
        <f t="shared" si="0"/>
        <v>950</v>
      </c>
      <c r="H15" s="37">
        <f t="shared" si="1"/>
        <v>19950</v>
      </c>
      <c r="I15" s="56"/>
      <c r="J15" s="41"/>
      <c r="K15" s="41"/>
      <c r="L15" s="57"/>
    </row>
    <row r="16" s="1" customFormat="1" ht="63" customHeight="1" spans="1:12">
      <c r="A16" s="38"/>
      <c r="B16" s="42" t="s">
        <v>42</v>
      </c>
      <c r="C16" s="43" t="s">
        <v>32</v>
      </c>
      <c r="D16" s="44" t="s">
        <v>33</v>
      </c>
      <c r="E16" s="45"/>
      <c r="F16" s="46">
        <f>SUM(F15:F15)</f>
        <v>19000</v>
      </c>
      <c r="G16" s="37">
        <f t="shared" si="0"/>
        <v>950</v>
      </c>
      <c r="H16" s="37">
        <f t="shared" si="1"/>
        <v>19950</v>
      </c>
      <c r="I16" s="56"/>
      <c r="J16" s="41"/>
      <c r="K16" s="41"/>
      <c r="L16" s="57"/>
    </row>
    <row r="17" s="1" customFormat="1" ht="63" customHeight="1" spans="1:16">
      <c r="A17" s="47"/>
      <c r="B17" s="42" t="s">
        <v>43</v>
      </c>
      <c r="C17" s="43" t="s">
        <v>32</v>
      </c>
      <c r="D17" s="44" t="s">
        <v>33</v>
      </c>
      <c r="E17" s="45"/>
      <c r="F17" s="46">
        <f>SUM(F15:F15)</f>
        <v>19000</v>
      </c>
      <c r="G17" s="37">
        <f t="shared" si="0"/>
        <v>950</v>
      </c>
      <c r="H17" s="37">
        <f t="shared" si="1"/>
        <v>19950</v>
      </c>
      <c r="I17" s="56"/>
      <c r="J17" s="41"/>
      <c r="K17" s="41"/>
      <c r="L17" s="57"/>
      <c r="N17" s="58"/>
      <c r="O17" s="58"/>
      <c r="P17" s="58"/>
    </row>
    <row r="18" s="1" customFormat="1" ht="21" customHeight="1" spans="1:16">
      <c r="A18" s="32" t="s">
        <v>44</v>
      </c>
      <c r="B18" s="33" t="s">
        <v>31</v>
      </c>
      <c r="C18" s="34" t="s">
        <v>32</v>
      </c>
      <c r="D18" s="35" t="s">
        <v>45</v>
      </c>
      <c r="E18" s="36" t="s">
        <v>34</v>
      </c>
      <c r="F18" s="37">
        <v>2375</v>
      </c>
      <c r="G18" s="37">
        <f t="shared" si="0"/>
        <v>118.75</v>
      </c>
      <c r="H18" s="37">
        <f t="shared" si="1"/>
        <v>2493.75</v>
      </c>
      <c r="I18" s="56"/>
      <c r="J18" s="41"/>
      <c r="K18" s="41"/>
      <c r="L18" s="57"/>
      <c r="N18" s="59"/>
      <c r="O18" s="58"/>
      <c r="P18" s="58"/>
    </row>
    <row r="19" s="1" customFormat="1" ht="21" customHeight="1" spans="1:16">
      <c r="A19" s="38"/>
      <c r="B19" s="39"/>
      <c r="C19" s="40"/>
      <c r="D19" s="41"/>
      <c r="E19" s="36" t="s">
        <v>35</v>
      </c>
      <c r="F19" s="37">
        <v>4425</v>
      </c>
      <c r="G19" s="37">
        <f t="shared" si="0"/>
        <v>221.25</v>
      </c>
      <c r="H19" s="37">
        <f t="shared" si="1"/>
        <v>4646.25</v>
      </c>
      <c r="I19" s="56"/>
      <c r="J19" s="41"/>
      <c r="K19" s="41"/>
      <c r="L19" s="57"/>
      <c r="N19" s="59"/>
      <c r="O19" s="58"/>
      <c r="P19" s="58"/>
    </row>
    <row r="20" s="1" customFormat="1" ht="21" customHeight="1" spans="1:16">
      <c r="A20" s="38"/>
      <c r="B20" s="39"/>
      <c r="C20" s="40"/>
      <c r="D20" s="41"/>
      <c r="E20" s="36" t="s">
        <v>36</v>
      </c>
      <c r="F20" s="37">
        <v>6250</v>
      </c>
      <c r="G20" s="37">
        <f t="shared" si="0"/>
        <v>312.5</v>
      </c>
      <c r="H20" s="37">
        <f t="shared" si="1"/>
        <v>6562.5</v>
      </c>
      <c r="I20" s="56"/>
      <c r="J20" s="41"/>
      <c r="K20" s="41"/>
      <c r="L20" s="57"/>
      <c r="N20" s="59"/>
      <c r="O20" s="58"/>
      <c r="P20" s="58"/>
    </row>
    <row r="21" s="1" customFormat="1" ht="21" customHeight="1" spans="1:17">
      <c r="A21" s="38"/>
      <c r="B21" s="39"/>
      <c r="C21" s="40"/>
      <c r="D21" s="41"/>
      <c r="E21" s="36" t="s">
        <v>37</v>
      </c>
      <c r="F21" s="37">
        <v>5500</v>
      </c>
      <c r="G21" s="37">
        <f t="shared" si="0"/>
        <v>275</v>
      </c>
      <c r="H21" s="37">
        <f t="shared" si="1"/>
        <v>5775</v>
      </c>
      <c r="I21" s="56"/>
      <c r="J21" s="41"/>
      <c r="K21" s="41"/>
      <c r="L21" s="57"/>
      <c r="N21" s="59"/>
      <c r="O21" s="58"/>
      <c r="P21" s="58"/>
      <c r="Q21" s="58"/>
    </row>
    <row r="22" s="1" customFormat="1" ht="21" customHeight="1" spans="1:17">
      <c r="A22" s="38"/>
      <c r="B22" s="39"/>
      <c r="C22" s="40"/>
      <c r="D22" s="41"/>
      <c r="E22" s="36" t="s">
        <v>38</v>
      </c>
      <c r="F22" s="37">
        <v>3375</v>
      </c>
      <c r="G22" s="37">
        <f t="shared" si="0"/>
        <v>168.75</v>
      </c>
      <c r="H22" s="37">
        <f t="shared" si="1"/>
        <v>3543.75</v>
      </c>
      <c r="I22" s="56"/>
      <c r="J22" s="41"/>
      <c r="K22" s="41"/>
      <c r="L22" s="57"/>
      <c r="N22" s="59"/>
      <c r="O22" s="58"/>
      <c r="P22" s="58"/>
      <c r="Q22" s="58"/>
    </row>
    <row r="23" s="1" customFormat="1" ht="21" customHeight="1" spans="1:17">
      <c r="A23" s="38"/>
      <c r="B23" s="39"/>
      <c r="C23" s="40"/>
      <c r="D23" s="41"/>
      <c r="E23" s="36" t="s">
        <v>39</v>
      </c>
      <c r="F23" s="37">
        <v>1975</v>
      </c>
      <c r="G23" s="37">
        <f t="shared" si="0"/>
        <v>98.75</v>
      </c>
      <c r="H23" s="37">
        <f t="shared" si="1"/>
        <v>2073.75</v>
      </c>
      <c r="I23" s="56"/>
      <c r="J23" s="41"/>
      <c r="K23" s="41"/>
      <c r="L23" s="57"/>
      <c r="N23" s="59"/>
      <c r="O23" s="58"/>
      <c r="P23" s="58"/>
      <c r="Q23" s="58"/>
    </row>
    <row r="24" s="1" customFormat="1" ht="21" customHeight="1" spans="1:17">
      <c r="A24" s="38"/>
      <c r="B24" s="39"/>
      <c r="C24" s="40"/>
      <c r="D24" s="41"/>
      <c r="E24" s="36" t="s">
        <v>40</v>
      </c>
      <c r="F24" s="37">
        <v>1100</v>
      </c>
      <c r="G24" s="37">
        <f t="shared" si="0"/>
        <v>55</v>
      </c>
      <c r="H24" s="37">
        <f t="shared" si="1"/>
        <v>1155</v>
      </c>
      <c r="I24" s="56"/>
      <c r="J24" s="41"/>
      <c r="K24" s="41"/>
      <c r="L24" s="57"/>
      <c r="N24" s="59"/>
      <c r="O24" s="58"/>
      <c r="P24" s="58"/>
      <c r="Q24" s="58"/>
    </row>
    <row r="25" s="1" customFormat="1" ht="44" customHeight="1" spans="1:17">
      <c r="A25" s="38"/>
      <c r="B25" s="42" t="s">
        <v>41</v>
      </c>
      <c r="C25" s="43" t="s">
        <v>32</v>
      </c>
      <c r="D25" s="44" t="s">
        <v>45</v>
      </c>
      <c r="E25" s="45"/>
      <c r="F25" s="46">
        <f>SUM(F18:F24)</f>
        <v>25000</v>
      </c>
      <c r="G25" s="37">
        <f t="shared" si="0"/>
        <v>1250</v>
      </c>
      <c r="H25" s="37">
        <f t="shared" si="1"/>
        <v>26250</v>
      </c>
      <c r="I25" s="56"/>
      <c r="J25" s="41"/>
      <c r="K25" s="41"/>
      <c r="L25" s="57"/>
      <c r="N25" s="58"/>
      <c r="O25" s="58"/>
      <c r="P25" s="58"/>
      <c r="Q25" s="58"/>
    </row>
    <row r="26" s="1" customFormat="1" ht="44" customHeight="1" spans="1:12">
      <c r="A26" s="38"/>
      <c r="B26" s="42" t="s">
        <v>42</v>
      </c>
      <c r="C26" s="43" t="s">
        <v>32</v>
      </c>
      <c r="D26" s="44" t="s">
        <v>45</v>
      </c>
      <c r="E26" s="45"/>
      <c r="F26" s="46">
        <f>SUM(F25:F25)</f>
        <v>25000</v>
      </c>
      <c r="G26" s="37">
        <f t="shared" si="0"/>
        <v>1250</v>
      </c>
      <c r="H26" s="37">
        <f t="shared" si="1"/>
        <v>26250</v>
      </c>
      <c r="I26" s="56"/>
      <c r="J26" s="41"/>
      <c r="K26" s="41"/>
      <c r="L26" s="57"/>
    </row>
    <row r="27" s="1" customFormat="1" ht="44" customHeight="1" spans="1:12">
      <c r="A27" s="47"/>
      <c r="B27" s="42" t="s">
        <v>43</v>
      </c>
      <c r="C27" s="43" t="s">
        <v>32</v>
      </c>
      <c r="D27" s="44" t="s">
        <v>45</v>
      </c>
      <c r="E27" s="45"/>
      <c r="F27" s="46">
        <f>SUM(F25:F25)</f>
        <v>25000</v>
      </c>
      <c r="G27" s="37">
        <f t="shared" si="0"/>
        <v>1250</v>
      </c>
      <c r="H27" s="37">
        <f t="shared" si="1"/>
        <v>26250</v>
      </c>
      <c r="I27" s="56"/>
      <c r="J27" s="41"/>
      <c r="K27" s="41"/>
      <c r="L27" s="57"/>
    </row>
    <row r="28" s="1" customFormat="1" ht="44" customHeight="1" spans="1:12">
      <c r="A28" s="48"/>
      <c r="B28" s="42" t="s">
        <v>46</v>
      </c>
      <c r="C28" s="43" t="s">
        <v>32</v>
      </c>
      <c r="D28" s="44"/>
      <c r="E28" s="45"/>
      <c r="F28" s="46">
        <v>44000</v>
      </c>
      <c r="G28" s="37">
        <f t="shared" si="0"/>
        <v>2200</v>
      </c>
      <c r="H28" s="37">
        <f t="shared" si="1"/>
        <v>46200</v>
      </c>
      <c r="I28" s="56"/>
      <c r="J28" s="41"/>
      <c r="K28" s="41"/>
      <c r="L28" s="57"/>
    </row>
    <row r="29" s="1" customFormat="1" ht="30" customHeight="1" spans="1:12">
      <c r="A29" s="49" t="s">
        <v>47</v>
      </c>
      <c r="B29" s="50"/>
      <c r="C29" s="50"/>
      <c r="D29" s="44"/>
      <c r="E29" s="50"/>
      <c r="F29" s="51">
        <f>SUM(F8:F28)</f>
        <v>220000</v>
      </c>
      <c r="G29" s="37">
        <f t="shared" si="0"/>
        <v>11000</v>
      </c>
      <c r="H29" s="37">
        <f t="shared" si="1"/>
        <v>231000</v>
      </c>
      <c r="I29" s="60"/>
      <c r="J29" s="60"/>
      <c r="K29" s="60"/>
      <c r="L29" s="60"/>
    </row>
  </sheetData>
  <mergeCells count="16">
    <mergeCell ref="A1:L1"/>
    <mergeCell ref="A2:L2"/>
    <mergeCell ref="E3:F3"/>
    <mergeCell ref="E4:F4"/>
    <mergeCell ref="A8:A17"/>
    <mergeCell ref="A18:A27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2025-06-06T02:07:57Z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D3104230DFB7440799FD6476F790CB8A_12</vt:lpwstr>
  </property>
</Properties>
</file>