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<sst xmlns="http://schemas.openxmlformats.org/spreadsheetml/2006/main" count="80" uniqueCount="49">
  <si>
    <r>
      <rPr>
        <b/>
        <sz val="22"/>
        <color theme="1"/>
        <rFont val="宋体"/>
        <charset val="134"/>
      </rPr>
      <t>睿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颢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发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货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清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单</t>
    </r>
  </si>
  <si>
    <r>
      <rPr>
        <b/>
        <sz val="22"/>
        <color theme="1"/>
        <rFont val="宋体"/>
        <charset val="134"/>
      </rPr>
      <t>（</t>
    </r>
    <r>
      <rPr>
        <b/>
        <sz val="22"/>
        <color theme="1"/>
        <rFont val="Calibri"/>
        <charset val="134"/>
      </rPr>
      <t>RecallPackaging Delivery List</t>
    </r>
    <r>
      <rPr>
        <b/>
        <sz val="22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</si>
  <si>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</si>
  <si>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2025/5/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</si>
  <si>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</si>
  <si>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金太阳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</si>
  <si>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</si>
  <si>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</si>
  <si>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</si>
  <si>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</si>
  <si>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</si>
  <si>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</si>
  <si>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</si>
  <si>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</si>
  <si>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</si>
  <si>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</si>
  <si>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</si>
  <si>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</si>
  <si>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</si>
  <si>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</si>
  <si>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</si>
  <si>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</si>
  <si>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</si>
  <si>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</si>
  <si>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</si>
  <si>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</si>
  <si>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</si>
  <si>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</si>
  <si>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</si>
  <si>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</si>
  <si>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79239-01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</si>
  <si>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</si>
  <si>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5112-741</t>
  </si>
  <si>
    <t>514</t>
  </si>
  <si>
    <t>32</t>
  </si>
  <si>
    <t>34</t>
  </si>
  <si>
    <t>36</t>
  </si>
  <si>
    <t>38</t>
  </si>
  <si>
    <t>40</t>
  </si>
  <si>
    <t>42</t>
  </si>
  <si>
    <t>44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</si>
  <si>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</si>
  <si>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</si>
  <si>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</si>
  <si>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79240-01</t>
  </si>
  <si>
    <t>700</t>
  </si>
  <si>
    <t>79239-01
79240-01</t>
  </si>
  <si>
    <t>白色再生空白页洗标（6*2.5）
（blank care label)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</si>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</sst>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sz val="11"/>
      <color theme="1"/>
      <name val="Calibri"/>
      <charset val="134"/>
    </font>
    <font>
      <b/>
      <sz val="22"/>
      <color theme="1"/>
      <name val="宋体"/>
      <charset val="134"/>
    </font>
    <font>
      <b/>
      <sz val="22"/>
      <color theme="1"/>
      <name val="Calibri"/>
      <charset val="0"/>
    </font>
    <font>
      <b/>
      <sz val="22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20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9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78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49" applyFont="1" applyFill="1" applyBorder="1" applyAlignment="1">
      <alignment horizontal="center" vertical="center" wrapText="1"/>
    </xf>
    <xf numFmtId="15" fontId="13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49" fontId="14" fillId="0" borderId="3" xfId="49" applyNumberFormat="1" applyFont="1" applyFill="1" applyBorder="1" applyAlignment="1">
      <alignment horizontal="center" vertical="center" wrapText="1"/>
    </xf>
    <xf numFmtId="177" fontId="14" fillId="0" borderId="3" xfId="49" applyNumberFormat="1" applyFont="1" applyFill="1" applyBorder="1" applyAlignment="1">
      <alignment horizontal="center" vertical="center" wrapText="1"/>
    </xf>
    <xf numFmtId="176" fontId="13" fillId="0" borderId="3" xfId="49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/>
    </xf>
    <xf numFmtId="49" fontId="15" fillId="0" borderId="3" xfId="49" applyNumberFormat="1" applyFont="1" applyFill="1" applyBorder="1" applyAlignment="1">
      <alignment horizontal="center" vertical="center" wrapText="1"/>
    </xf>
    <xf numFmtId="176" fontId="16" fillId="0" borderId="3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49" fontId="16" fillId="0" borderId="5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9"/>
  <sheetViews>
    <sheetView tabSelected="1" workbookViewId="0">
      <selection activeCell="P29" sqref="P29"/>
    </sheetView>
  </sheetViews>
  <sheetFormatPr defaultColWidth="9" defaultRowHeight="15"/>
  <cols>
    <col min="1" max="1" width="9.625" style="2" customWidth="1"/>
    <col min="2" max="2" width="22.625" customWidth="1"/>
    <col min="3" max="3" width="12.125" customWidth="1"/>
  </cols>
  <sheetData>
    <row r="1" customFormat="1" ht="28.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28.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customFormat="1" ht="26.25" spans="1:12">
      <c r="A3" s="9"/>
      <c r="B3" s="9"/>
      <c r="C3" s="9"/>
      <c r="D3" s="9" t="s">
        <v>2</v>
      </c>
      <c r="E3" s="10" t="s">
        <v>3</v>
      </c>
      <c r="F3" s="10"/>
      <c r="G3" s="11"/>
      <c r="H3" s="12"/>
      <c r="I3" s="49"/>
      <c r="J3" s="50"/>
      <c r="K3" s="50"/>
      <c r="L3" s="9"/>
    </row>
    <row r="4" customFormat="1" spans="1:12">
      <c r="A4" s="9"/>
      <c r="B4" s="9"/>
      <c r="C4" s="9"/>
      <c r="D4" s="13" t="s">
        <v>4</v>
      </c>
      <c r="E4" s="14" t="s">
        <v>5</v>
      </c>
      <c r="F4" s="15"/>
      <c r="G4" s="16"/>
      <c r="H4" s="17"/>
      <c r="I4" s="51"/>
      <c r="J4" s="52"/>
      <c r="K4" s="52"/>
      <c r="L4" s="51"/>
    </row>
    <row r="5" customFormat="1" ht="26.25" spans="1:20">
      <c r="A5" s="9"/>
      <c r="B5" s="13"/>
      <c r="C5" s="9"/>
      <c r="D5" s="9"/>
      <c r="E5" s="9"/>
      <c r="F5" s="9"/>
      <c r="G5" s="18"/>
      <c r="H5" s="12"/>
      <c r="I5" s="49"/>
      <c r="J5" s="50"/>
      <c r="K5" s="50"/>
      <c r="L5" s="9"/>
      <c r="N5" s="1"/>
      <c r="O5" s="1"/>
      <c r="P5" s="1"/>
      <c r="Q5" s="1"/>
      <c r="R5" s="1"/>
      <c r="S5" s="1"/>
      <c r="T5" s="1"/>
    </row>
    <row r="6" s="1" customFormat="1" ht="45" spans="1:12">
      <c r="A6" s="19" t="s">
        <v>6</v>
      </c>
      <c r="B6" s="20" t="s">
        <v>7</v>
      </c>
      <c r="C6" s="20" t="s">
        <v>8</v>
      </c>
      <c r="D6" s="21" t="s">
        <v>9</v>
      </c>
      <c r="E6" s="21" t="s">
        <v>10</v>
      </c>
      <c r="F6" s="22" t="s">
        <v>11</v>
      </c>
      <c r="G6" s="23" t="s">
        <v>12</v>
      </c>
      <c r="H6" s="24" t="s">
        <v>13</v>
      </c>
      <c r="I6" s="23" t="s">
        <v>14</v>
      </c>
      <c r="J6" s="23" t="s">
        <v>15</v>
      </c>
      <c r="K6" s="23" t="s">
        <v>16</v>
      </c>
      <c r="L6" s="20" t="s">
        <v>17</v>
      </c>
    </row>
    <row r="7" s="1" customFormat="1" ht="31" customHeight="1" spans="1:12">
      <c r="A7" s="25" t="s">
        <v>18</v>
      </c>
      <c r="B7" s="26" t="s">
        <v>19</v>
      </c>
      <c r="C7" s="27" t="s">
        <v>20</v>
      </c>
      <c r="D7" s="28" t="s">
        <v>21</v>
      </c>
      <c r="E7" s="29" t="s">
        <v>22</v>
      </c>
      <c r="F7" s="30" t="s">
        <v>23</v>
      </c>
      <c r="G7" s="28" t="s">
        <v>24</v>
      </c>
      <c r="H7" s="31" t="s">
        <v>25</v>
      </c>
      <c r="I7" s="28" t="s">
        <v>26</v>
      </c>
      <c r="J7" s="28" t="s">
        <v>27</v>
      </c>
      <c r="K7" s="28" t="s">
        <v>28</v>
      </c>
      <c r="L7" s="26" t="s">
        <v>29</v>
      </c>
    </row>
    <row r="8" s="1" customFormat="1" ht="21" customHeight="1" spans="1:12">
      <c r="A8" s="32" t="s">
        <v>30</v>
      </c>
      <c r="B8" s="33" t="s">
        <v>31</v>
      </c>
      <c r="C8" s="34" t="s">
        <v>32</v>
      </c>
      <c r="D8" s="35" t="s">
        <v>33</v>
      </c>
      <c r="E8" s="36" t="s">
        <v>34</v>
      </c>
      <c r="F8" s="37">
        <v>380</v>
      </c>
      <c r="G8" s="37">
        <f>F8*0.05</f>
        <v>19</v>
      </c>
      <c r="H8" s="37">
        <f>F8+G8</f>
        <v>399</v>
      </c>
      <c r="I8" s="53"/>
      <c r="J8" s="40"/>
      <c r="K8" s="40"/>
      <c r="L8" s="54"/>
    </row>
    <row r="9" s="1" customFormat="1" ht="21" customHeight="1" spans="1:12">
      <c r="A9" s="32"/>
      <c r="B9" s="38"/>
      <c r="C9" s="39"/>
      <c r="D9" s="40"/>
      <c r="E9" s="36" t="s">
        <v>35</v>
      </c>
      <c r="F9" s="37">
        <v>708</v>
      </c>
      <c r="G9" s="37">
        <f t="shared" ref="G9:G29" si="0">F9*0.05</f>
        <v>35.4</v>
      </c>
      <c r="H9" s="37">
        <f t="shared" ref="H9:H29" si="1">F9+G9</f>
        <v>743.4</v>
      </c>
      <c r="I9" s="53"/>
      <c r="J9" s="40"/>
      <c r="K9" s="40"/>
      <c r="L9" s="54"/>
    </row>
    <row r="10" s="1" customFormat="1" ht="21" customHeight="1" spans="1:12">
      <c r="A10" s="32"/>
      <c r="B10" s="38"/>
      <c r="C10" s="39"/>
      <c r="D10" s="40"/>
      <c r="E10" s="36" t="s">
        <v>36</v>
      </c>
      <c r="F10" s="37">
        <v>1000</v>
      </c>
      <c r="G10" s="37">
        <f t="shared" si="0"/>
        <v>50</v>
      </c>
      <c r="H10" s="37">
        <f t="shared" si="1"/>
        <v>1050</v>
      </c>
      <c r="I10" s="53"/>
      <c r="J10" s="40"/>
      <c r="K10" s="40"/>
      <c r="L10" s="54"/>
    </row>
    <row r="11" s="1" customFormat="1" ht="21" customHeight="1" spans="1:12">
      <c r="A11" s="32"/>
      <c r="B11" s="38"/>
      <c r="C11" s="39"/>
      <c r="D11" s="40"/>
      <c r="E11" s="36" t="s">
        <v>37</v>
      </c>
      <c r="F11" s="37">
        <v>880</v>
      </c>
      <c r="G11" s="37">
        <f t="shared" si="0"/>
        <v>44</v>
      </c>
      <c r="H11" s="37">
        <f t="shared" si="1"/>
        <v>924</v>
      </c>
      <c r="I11" s="53"/>
      <c r="J11" s="40"/>
      <c r="K11" s="40"/>
      <c r="L11" s="54"/>
    </row>
    <row r="12" s="1" customFormat="1" ht="21" customHeight="1" spans="1:12">
      <c r="A12" s="32"/>
      <c r="B12" s="38"/>
      <c r="C12" s="39"/>
      <c r="D12" s="40"/>
      <c r="E12" s="36" t="s">
        <v>38</v>
      </c>
      <c r="F12" s="37">
        <v>540</v>
      </c>
      <c r="G12" s="37">
        <f t="shared" si="0"/>
        <v>27</v>
      </c>
      <c r="H12" s="37">
        <f t="shared" si="1"/>
        <v>567</v>
      </c>
      <c r="I12" s="53"/>
      <c r="J12" s="40"/>
      <c r="K12" s="40"/>
      <c r="L12" s="54"/>
    </row>
    <row r="13" s="1" customFormat="1" ht="21" customHeight="1" spans="1:12">
      <c r="A13" s="32"/>
      <c r="B13" s="38"/>
      <c r="C13" s="39"/>
      <c r="D13" s="40"/>
      <c r="E13" s="36" t="s">
        <v>39</v>
      </c>
      <c r="F13" s="37">
        <v>316</v>
      </c>
      <c r="G13" s="37">
        <f t="shared" si="0"/>
        <v>15.8</v>
      </c>
      <c r="H13" s="37">
        <f t="shared" si="1"/>
        <v>331.8</v>
      </c>
      <c r="I13" s="53"/>
      <c r="J13" s="40"/>
      <c r="K13" s="40"/>
      <c r="L13" s="54"/>
    </row>
    <row r="14" s="1" customFormat="1" ht="21" customHeight="1" spans="1:12">
      <c r="A14" s="32"/>
      <c r="B14" s="38"/>
      <c r="C14" s="39"/>
      <c r="D14" s="40"/>
      <c r="E14" s="36" t="s">
        <v>40</v>
      </c>
      <c r="F14" s="37">
        <v>176</v>
      </c>
      <c r="G14" s="37">
        <f t="shared" si="0"/>
        <v>8.8</v>
      </c>
      <c r="H14" s="37">
        <f t="shared" si="1"/>
        <v>184.8</v>
      </c>
      <c r="I14" s="53"/>
      <c r="J14" s="40"/>
      <c r="K14" s="40"/>
      <c r="L14" s="54"/>
    </row>
    <row r="15" s="1" customFormat="1" ht="44" customHeight="1" spans="1:12">
      <c r="A15" s="32" t="s">
        <v>30</v>
      </c>
      <c r="B15" s="41" t="s">
        <v>41</v>
      </c>
      <c r="C15" s="42" t="s">
        <v>32</v>
      </c>
      <c r="D15" s="43" t="s">
        <v>33</v>
      </c>
      <c r="E15" s="44"/>
      <c r="F15" s="45">
        <f>SUM(F8:F14)</f>
        <v>4000</v>
      </c>
      <c r="G15" s="37">
        <f t="shared" si="0"/>
        <v>200</v>
      </c>
      <c r="H15" s="37">
        <f t="shared" si="1"/>
        <v>4200</v>
      </c>
      <c r="I15" s="53"/>
      <c r="J15" s="40"/>
      <c r="K15" s="40"/>
      <c r="L15" s="54"/>
    </row>
    <row r="16" s="1" customFormat="1" ht="44" customHeight="1" spans="1:12">
      <c r="A16" s="32" t="s">
        <v>30</v>
      </c>
      <c r="B16" s="41" t="s">
        <v>42</v>
      </c>
      <c r="C16" s="42" t="s">
        <v>32</v>
      </c>
      <c r="D16" s="43" t="s">
        <v>33</v>
      </c>
      <c r="E16" s="44"/>
      <c r="F16" s="45">
        <f>SUM(F15:F15)</f>
        <v>4000</v>
      </c>
      <c r="G16" s="37">
        <f t="shared" si="0"/>
        <v>200</v>
      </c>
      <c r="H16" s="37">
        <f t="shared" si="1"/>
        <v>4200</v>
      </c>
      <c r="I16" s="53"/>
      <c r="J16" s="40"/>
      <c r="K16" s="40"/>
      <c r="L16" s="54"/>
    </row>
    <row r="17" s="1" customFormat="1" ht="44" customHeight="1" spans="1:12">
      <c r="A17" s="32" t="s">
        <v>30</v>
      </c>
      <c r="B17" s="41" t="s">
        <v>43</v>
      </c>
      <c r="C17" s="42" t="s">
        <v>32</v>
      </c>
      <c r="D17" s="43" t="s">
        <v>33</v>
      </c>
      <c r="E17" s="44"/>
      <c r="F17" s="45">
        <f>SUM(F15:F15)</f>
        <v>4000</v>
      </c>
      <c r="G17" s="37">
        <f t="shared" si="0"/>
        <v>200</v>
      </c>
      <c r="H17" s="37">
        <f t="shared" si="1"/>
        <v>4200</v>
      </c>
      <c r="I17" s="53"/>
      <c r="J17" s="40"/>
      <c r="K17" s="40"/>
      <c r="L17" s="54"/>
    </row>
    <row r="18" s="1" customFormat="1" ht="21" customHeight="1" spans="1:12">
      <c r="A18" s="32" t="s">
        <v>44</v>
      </c>
      <c r="B18" s="33" t="s">
        <v>31</v>
      </c>
      <c r="C18" s="34" t="s">
        <v>32</v>
      </c>
      <c r="D18" s="35" t="s">
        <v>45</v>
      </c>
      <c r="E18" s="36" t="s">
        <v>34</v>
      </c>
      <c r="F18" s="37">
        <v>475</v>
      </c>
      <c r="G18" s="37">
        <f t="shared" si="0"/>
        <v>23.75</v>
      </c>
      <c r="H18" s="37">
        <f t="shared" si="1"/>
        <v>498.75</v>
      </c>
      <c r="I18" s="53"/>
      <c r="J18" s="40"/>
      <c r="K18" s="40"/>
      <c r="L18" s="54"/>
    </row>
    <row r="19" s="1" customFormat="1" ht="21" customHeight="1" spans="1:12">
      <c r="A19" s="32"/>
      <c r="B19" s="38"/>
      <c r="C19" s="39"/>
      <c r="D19" s="40"/>
      <c r="E19" s="36" t="s">
        <v>35</v>
      </c>
      <c r="F19" s="37">
        <v>885</v>
      </c>
      <c r="G19" s="37">
        <f t="shared" si="0"/>
        <v>44.25</v>
      </c>
      <c r="H19" s="37">
        <f t="shared" si="1"/>
        <v>929.25</v>
      </c>
      <c r="I19" s="53"/>
      <c r="J19" s="40"/>
      <c r="K19" s="40"/>
      <c r="L19" s="54"/>
    </row>
    <row r="20" s="1" customFormat="1" ht="21" customHeight="1" spans="1:12">
      <c r="A20" s="32"/>
      <c r="B20" s="38"/>
      <c r="C20" s="39"/>
      <c r="D20" s="40"/>
      <c r="E20" s="36" t="s">
        <v>36</v>
      </c>
      <c r="F20" s="37">
        <v>1250</v>
      </c>
      <c r="G20" s="37">
        <f t="shared" si="0"/>
        <v>62.5</v>
      </c>
      <c r="H20" s="37">
        <f t="shared" si="1"/>
        <v>1312.5</v>
      </c>
      <c r="I20" s="53"/>
      <c r="J20" s="40"/>
      <c r="K20" s="40"/>
      <c r="L20" s="54"/>
    </row>
    <row r="21" s="1" customFormat="1" ht="21" customHeight="1" spans="1:12">
      <c r="A21" s="32"/>
      <c r="B21" s="38"/>
      <c r="C21" s="39"/>
      <c r="D21" s="40"/>
      <c r="E21" s="36" t="s">
        <v>37</v>
      </c>
      <c r="F21" s="37">
        <v>1100</v>
      </c>
      <c r="G21" s="37">
        <f t="shared" si="0"/>
        <v>55</v>
      </c>
      <c r="H21" s="37">
        <f t="shared" si="1"/>
        <v>1155</v>
      </c>
      <c r="I21" s="53"/>
      <c r="J21" s="40"/>
      <c r="K21" s="40"/>
      <c r="L21" s="54"/>
    </row>
    <row r="22" s="1" customFormat="1" ht="21" customHeight="1" spans="1:12">
      <c r="A22" s="32"/>
      <c r="B22" s="38"/>
      <c r="C22" s="39"/>
      <c r="D22" s="40"/>
      <c r="E22" s="36" t="s">
        <v>38</v>
      </c>
      <c r="F22" s="37">
        <v>675</v>
      </c>
      <c r="G22" s="37">
        <f t="shared" si="0"/>
        <v>33.75</v>
      </c>
      <c r="H22" s="37">
        <f t="shared" si="1"/>
        <v>708.75</v>
      </c>
      <c r="I22" s="53"/>
      <c r="J22" s="40"/>
      <c r="K22" s="40"/>
      <c r="L22" s="54"/>
    </row>
    <row r="23" s="1" customFormat="1" ht="21" customHeight="1" spans="1:12">
      <c r="A23" s="32"/>
      <c r="B23" s="38"/>
      <c r="C23" s="39"/>
      <c r="D23" s="40"/>
      <c r="E23" s="36" t="s">
        <v>39</v>
      </c>
      <c r="F23" s="37">
        <v>395</v>
      </c>
      <c r="G23" s="37">
        <f t="shared" si="0"/>
        <v>19.75</v>
      </c>
      <c r="H23" s="37">
        <f t="shared" si="1"/>
        <v>414.75</v>
      </c>
      <c r="I23" s="53"/>
      <c r="J23" s="40"/>
      <c r="K23" s="40"/>
      <c r="L23" s="54"/>
    </row>
    <row r="24" s="1" customFormat="1" ht="21" customHeight="1" spans="1:12">
      <c r="A24" s="32"/>
      <c r="B24" s="38"/>
      <c r="C24" s="39"/>
      <c r="D24" s="40"/>
      <c r="E24" s="36" t="s">
        <v>40</v>
      </c>
      <c r="F24" s="37">
        <v>220</v>
      </c>
      <c r="G24" s="37">
        <f t="shared" si="0"/>
        <v>11</v>
      </c>
      <c r="H24" s="37">
        <f t="shared" si="1"/>
        <v>231</v>
      </c>
      <c r="I24" s="53"/>
      <c r="J24" s="40"/>
      <c r="K24" s="40"/>
      <c r="L24" s="54"/>
    </row>
    <row r="25" s="1" customFormat="1" ht="44" customHeight="1" spans="1:12">
      <c r="A25" s="32" t="s">
        <v>44</v>
      </c>
      <c r="B25" s="41" t="s">
        <v>41</v>
      </c>
      <c r="C25" s="42" t="s">
        <v>32</v>
      </c>
      <c r="D25" s="43" t="s">
        <v>45</v>
      </c>
      <c r="E25" s="44"/>
      <c r="F25" s="45">
        <f>SUM(F18:F24)</f>
        <v>5000</v>
      </c>
      <c r="G25" s="37">
        <f t="shared" si="0"/>
        <v>250</v>
      </c>
      <c r="H25" s="37">
        <f t="shared" si="1"/>
        <v>5250</v>
      </c>
      <c r="I25" s="53"/>
      <c r="J25" s="40"/>
      <c r="K25" s="40"/>
      <c r="L25" s="54"/>
    </row>
    <row r="26" s="1" customFormat="1" ht="44" customHeight="1" spans="1:12">
      <c r="A26" s="32" t="s">
        <v>44</v>
      </c>
      <c r="B26" s="41" t="s">
        <v>42</v>
      </c>
      <c r="C26" s="42" t="s">
        <v>32</v>
      </c>
      <c r="D26" s="43" t="s">
        <v>45</v>
      </c>
      <c r="E26" s="44"/>
      <c r="F26" s="45">
        <f>SUM(F25:F25)</f>
        <v>5000</v>
      </c>
      <c r="G26" s="37">
        <f t="shared" si="0"/>
        <v>250</v>
      </c>
      <c r="H26" s="37">
        <f t="shared" si="1"/>
        <v>5250</v>
      </c>
      <c r="I26" s="53"/>
      <c r="J26" s="40"/>
      <c r="K26" s="40"/>
      <c r="L26" s="54"/>
    </row>
    <row r="27" s="1" customFormat="1" ht="44" customHeight="1" spans="1:12">
      <c r="A27" s="32" t="s">
        <v>44</v>
      </c>
      <c r="B27" s="41" t="s">
        <v>43</v>
      </c>
      <c r="C27" s="42" t="s">
        <v>32</v>
      </c>
      <c r="D27" s="43" t="s">
        <v>45</v>
      </c>
      <c r="E27" s="44"/>
      <c r="F27" s="45">
        <f>SUM(F25:F25)</f>
        <v>5000</v>
      </c>
      <c r="G27" s="37">
        <f t="shared" si="0"/>
        <v>250</v>
      </c>
      <c r="H27" s="37">
        <f t="shared" si="1"/>
        <v>5250</v>
      </c>
      <c r="I27" s="53"/>
      <c r="J27" s="40"/>
      <c r="K27" s="40"/>
      <c r="L27" s="54"/>
    </row>
    <row r="28" s="1" customFormat="1" ht="44" customHeight="1" spans="1:12">
      <c r="A28" s="32" t="s">
        <v>46</v>
      </c>
      <c r="B28" s="41" t="s">
        <v>47</v>
      </c>
      <c r="C28" s="42" t="s">
        <v>32</v>
      </c>
      <c r="D28" s="43"/>
      <c r="E28" s="44"/>
      <c r="F28" s="45">
        <v>9000</v>
      </c>
      <c r="G28" s="37">
        <f t="shared" si="0"/>
        <v>450</v>
      </c>
      <c r="H28" s="37">
        <f t="shared" si="1"/>
        <v>9450</v>
      </c>
      <c r="I28" s="53"/>
      <c r="J28" s="40"/>
      <c r="K28" s="40"/>
      <c r="L28" s="54"/>
    </row>
    <row r="29" s="1" customFormat="1" ht="30" customHeight="1" spans="1:12">
      <c r="A29" s="46" t="s">
        <v>48</v>
      </c>
      <c r="B29" s="47"/>
      <c r="C29" s="47"/>
      <c r="D29" s="43"/>
      <c r="E29" s="47"/>
      <c r="F29" s="48">
        <f>SUM(F8:F28)</f>
        <v>45000</v>
      </c>
      <c r="G29" s="37">
        <f t="shared" si="0"/>
        <v>2250</v>
      </c>
      <c r="H29" s="37">
        <f t="shared" si="1"/>
        <v>47250</v>
      </c>
      <c r="I29" s="55"/>
      <c r="J29" s="55"/>
      <c r="K29" s="55"/>
      <c r="L29" s="55"/>
    </row>
  </sheetData>
  <mergeCells count="16">
    <mergeCell ref="A1:L1"/>
    <mergeCell ref="A2:L2"/>
    <mergeCell ref="E3:F3"/>
    <mergeCell ref="E4:F4"/>
    <mergeCell ref="A8:A14"/>
    <mergeCell ref="A18:A24"/>
    <mergeCell ref="B8:B14"/>
    <mergeCell ref="B18:B24"/>
    <mergeCell ref="C8:C14"/>
    <mergeCell ref="C18:C24"/>
    <mergeCell ref="D8:D14"/>
    <mergeCell ref="D18:D24"/>
    <mergeCell ref="I8:I28"/>
    <mergeCell ref="J8:J28"/>
    <mergeCell ref="K8:K28"/>
    <mergeCell ref="L8:L28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2025-05-20T05:59:42Z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79BF638A44434102AB17F7FEA1EABD77_12</vt:lpwstr>
  </property>
</Properties>
</file>