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<sst xmlns="http://schemas.openxmlformats.org/spreadsheetml/2006/main" count="138" uniqueCount="58">
  <si>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</si>
  <si>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</si>
  <si>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</si>
  <si>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季睿怡 13857785223 浙江省温州市鹿城区滨江街道瓯江路269瓯江峯汇17-19幢(商铺)欣悦贸易有限公司 韵达944224954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</si>
  <si>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</si>
  <si>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</si>
  <si>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</si>
  <si>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</si>
  <si>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</si>
  <si>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</si>
  <si>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</si>
  <si>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</si>
  <si>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</si>
  <si>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</si>
  <si>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</si>
  <si>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</si>
  <si>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</si>
  <si>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</si>
  <si>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</si>
  <si>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</si>
  <si>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</si>
  <si>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</si>
  <si>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</si>
  <si>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</si>
  <si>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P25060716</t>
  </si>
  <si>
    <t xml:space="preserve">21 AULTH09845                                     </t>
  </si>
  <si>
    <t xml:space="preserve">S25060268 </t>
  </si>
  <si>
    <t>C8275AX</t>
  </si>
  <si>
    <t>36*35*21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</si>
  <si>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</si>
  <si>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F4191A8</t>
  </si>
  <si>
    <t>F4217A8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</si>
  <si>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</si>
  <si>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</si>
  <si>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</si>
  <si>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</si>
  <si>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</si>
  <si>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</si>
  <si>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</si>
  <si>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</si>
  <si>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STD</t>
  </si>
  <si>
    <t>全码</t>
  </si>
  <si>
    <t>无价格</t>
  </si>
  <si>
    <t>1624069</t>
  </si>
  <si>
    <t>有价格</t>
  </si>
  <si>
    <t>1624051,1624052,1624053,1624054,1624055,1624056,1624057,1624058,1624059,1624060,1624061,1624062,1624063,1624064,1624065,1624066,1624067,1624068,1624071,1624072</t>
  </si>
  <si>
    <t>GR184 - LT.GREY</t>
  </si>
  <si>
    <t>KH328 - Khaki</t>
  </si>
  <si>
    <t>NV235 - NAVY</t>
  </si>
  <si>
    <t>BG200 - SAND</t>
  </si>
  <si>
    <t>5-9 Y</t>
  </si>
  <si>
    <t>1622233</t>
  </si>
  <si>
    <t>1622208,1622209,1622210,1622211,1622212,1622213,1622214,1622215,1622216,1622217,1622218,1622219,1622220,1622223,1622226,1622228,1622231,1622235</t>
  </si>
  <si>
    <t>PN22 - PINK</t>
  </si>
  <si>
    <t>1625996</t>
  </si>
  <si>
    <t>1625204,1625205,1625206,1625207,1625208,1625209,1625210,1625211,1625212,1625213,1625214,1625215,1625216,1625217,1625218,1625219,1625220,1625221,1625222</t>
  </si>
  <si>
    <t>1625249,1625250,1625251,1625252,1625253,1625254,1625255,1625256,1625257,1625258,1625259,1625260,1625261,1625262,1625263,1625264,1625265,1625266,1625997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</si>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</sst>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color indexed="63"/>
      <name val="Calibri"/>
      <charset val="0"/>
    </font>
    <font>
      <b/>
      <sz val="12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G20" sqref="G2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30" t="s">
        <v>27</v>
      </c>
      <c r="E8" s="30">
        <v>14504</v>
      </c>
      <c r="F8" s="30"/>
      <c r="G8" s="30">
        <v>14816</v>
      </c>
      <c r="H8" s="31">
        <v>1</v>
      </c>
      <c r="I8" s="30"/>
      <c r="J8" s="30">
        <v>15.9</v>
      </c>
      <c r="K8" s="30" t="s">
        <v>28</v>
      </c>
    </row>
    <row r="9" ht="15" spans="1:11">
      <c r="A9" s="32"/>
      <c r="B9" s="28" t="s">
        <v>29</v>
      </c>
      <c r="C9" s="33"/>
      <c r="D9" s="30"/>
      <c r="E9" s="30">
        <v>130</v>
      </c>
      <c r="F9" s="30"/>
      <c r="G9" s="30">
        <v>133</v>
      </c>
      <c r="H9" s="31"/>
      <c r="I9" s="30"/>
      <c r="J9" s="30"/>
      <c r="K9" s="30"/>
    </row>
    <row r="10" spans="1:11">
      <c r="A10" s="32"/>
      <c r="B10" s="29" t="s">
        <v>25</v>
      </c>
      <c r="C10" s="33"/>
      <c r="D10" s="30"/>
      <c r="E10" s="30">
        <v>11844</v>
      </c>
      <c r="F10" s="30"/>
      <c r="G10" s="30">
        <v>12100</v>
      </c>
      <c r="H10" s="31">
        <v>2</v>
      </c>
      <c r="I10" s="30"/>
      <c r="J10" s="30">
        <v>12.9</v>
      </c>
      <c r="K10" s="30" t="s">
        <v>28</v>
      </c>
    </row>
    <row r="11" spans="1:11">
      <c r="A11" s="32"/>
      <c r="B11" s="33"/>
      <c r="C11" s="33"/>
      <c r="D11" s="30" t="s">
        <v>30</v>
      </c>
      <c r="E11" s="30">
        <v>5816</v>
      </c>
      <c r="F11" s="30"/>
      <c r="G11" s="30">
        <v>5972</v>
      </c>
      <c r="H11" s="31">
        <v>3</v>
      </c>
      <c r="I11" s="30"/>
      <c r="J11" s="30">
        <v>11.5</v>
      </c>
      <c r="K11" s="30" t="s">
        <v>28</v>
      </c>
    </row>
    <row r="12" spans="1:11">
      <c r="A12" s="34"/>
      <c r="B12" s="35"/>
      <c r="C12" s="35"/>
      <c r="D12" s="30" t="s">
        <v>31</v>
      </c>
      <c r="E12" s="30">
        <v>4576</v>
      </c>
      <c r="F12" s="30"/>
      <c r="G12" s="30">
        <v>4684</v>
      </c>
      <c r="H12" s="31"/>
      <c r="I12" s="30"/>
      <c r="J12" s="30"/>
      <c r="K12" s="30"/>
    </row>
    <row r="13" spans="1:11">
      <c r="A13" s="30" t="s">
        <v>32</v>
      </c>
      <c r="B13" s="30"/>
      <c r="C13" s="30"/>
      <c r="D13" s="30"/>
      <c r="E13" s="30">
        <f>SUM(E8:E12)</f>
        <v>36870</v>
      </c>
      <c r="F13" s="30"/>
      <c r="G13" s="30">
        <f>SUM(G8:G12)</f>
        <v>37705</v>
      </c>
      <c r="H13" s="31">
        <v>3</v>
      </c>
      <c r="I13" s="30"/>
      <c r="J13" s="30">
        <f>SUM(J8:J12)</f>
        <v>40.3</v>
      </c>
      <c r="K13" s="30"/>
    </row>
    <row r="20" spans="1:8">
      <c r="A20" s="30" t="s">
        <v>33</v>
      </c>
      <c r="B20" s="30" t="s">
        <v>34</v>
      </c>
      <c r="C20" s="36" t="s">
        <v>17</v>
      </c>
      <c r="D20" s="37" t="s">
        <v>35</v>
      </c>
      <c r="E20" s="30" t="s">
        <v>36</v>
      </c>
      <c r="F20" s="30"/>
      <c r="G20" s="30" t="s">
        <v>37</v>
      </c>
      <c r="H20" s="30" t="s">
        <v>38</v>
      </c>
    </row>
    <row r="21" ht="15.75" spans="1:8">
      <c r="A21" s="38" t="s">
        <v>39</v>
      </c>
      <c r="B21" s="38" t="s">
        <v>40</v>
      </c>
      <c r="C21" s="36">
        <v>1242</v>
      </c>
      <c r="D21" s="37">
        <f>C21*1.03</f>
        <v>1279.26</v>
      </c>
      <c r="E21" s="39" t="s">
        <v>41</v>
      </c>
      <c r="F21" s="39" t="s">
        <v>42</v>
      </c>
      <c r="G21" s="38" t="s">
        <v>43</v>
      </c>
      <c r="H21" s="38" t="s">
        <v>27</v>
      </c>
    </row>
    <row r="22" ht="204.75" spans="1:8">
      <c r="A22" s="38"/>
      <c r="B22" s="38" t="s">
        <v>40</v>
      </c>
      <c r="C22" s="36">
        <v>7289</v>
      </c>
      <c r="D22" s="37">
        <f t="shared" ref="D22:D26" si="0">C22*1.02</f>
        <v>7434.78</v>
      </c>
      <c r="E22" s="39" t="s">
        <v>41</v>
      </c>
      <c r="F22" s="39" t="s">
        <v>44</v>
      </c>
      <c r="G22" s="38" t="s">
        <v>45</v>
      </c>
      <c r="H22" s="38"/>
    </row>
    <row r="23" ht="15.75" spans="1:8">
      <c r="A23" s="38" t="s">
        <v>46</v>
      </c>
      <c r="B23" s="38" t="s">
        <v>40</v>
      </c>
      <c r="C23" s="36">
        <v>865</v>
      </c>
      <c r="D23" s="37">
        <f t="shared" ref="D23:D27" si="1">C23*1.03+1</f>
        <v>891.95</v>
      </c>
      <c r="E23" s="39" t="s">
        <v>41</v>
      </c>
      <c r="F23" s="39" t="s">
        <v>42</v>
      </c>
      <c r="G23" s="38" t="s">
        <v>43</v>
      </c>
      <c r="H23" s="38"/>
    </row>
    <row r="24" ht="204.75" spans="1:8">
      <c r="A24" s="38"/>
      <c r="B24" s="38" t="s">
        <v>40</v>
      </c>
      <c r="C24" s="36">
        <v>5108</v>
      </c>
      <c r="D24" s="37">
        <f t="shared" si="0"/>
        <v>5210.16</v>
      </c>
      <c r="E24" s="39" t="s">
        <v>41</v>
      </c>
      <c r="F24" s="39" t="s">
        <v>44</v>
      </c>
      <c r="G24" s="38" t="s">
        <v>45</v>
      </c>
      <c r="H24" s="38"/>
    </row>
    <row r="25" ht="15.75" spans="1:8">
      <c r="A25" s="38" t="s">
        <v>47</v>
      </c>
      <c r="B25" s="38" t="s">
        <v>40</v>
      </c>
      <c r="C25" s="36">
        <v>980</v>
      </c>
      <c r="D25" s="37">
        <f t="shared" si="1"/>
        <v>1010.4</v>
      </c>
      <c r="E25" s="39" t="s">
        <v>41</v>
      </c>
      <c r="F25" s="39" t="s">
        <v>42</v>
      </c>
      <c r="G25" s="38" t="s">
        <v>43</v>
      </c>
      <c r="H25" s="38"/>
    </row>
    <row r="26" ht="204.75" spans="1:8">
      <c r="A26" s="38"/>
      <c r="B26" s="38" t="s">
        <v>40</v>
      </c>
      <c r="C26" s="36">
        <v>5769</v>
      </c>
      <c r="D26" s="37">
        <f t="shared" si="0"/>
        <v>5884.38</v>
      </c>
      <c r="E26" s="39" t="s">
        <v>41</v>
      </c>
      <c r="F26" s="39" t="s">
        <v>44</v>
      </c>
      <c r="G26" s="38" t="s">
        <v>45</v>
      </c>
      <c r="H26" s="38"/>
    </row>
    <row r="27" ht="15.75" spans="1:8">
      <c r="A27" s="38" t="s">
        <v>48</v>
      </c>
      <c r="B27" s="38" t="s">
        <v>40</v>
      </c>
      <c r="C27" s="36">
        <v>732</v>
      </c>
      <c r="D27" s="37">
        <f t="shared" si="1"/>
        <v>754.96</v>
      </c>
      <c r="E27" s="39" t="s">
        <v>41</v>
      </c>
      <c r="F27" s="39" t="s">
        <v>42</v>
      </c>
      <c r="G27" s="38" t="s">
        <v>43</v>
      </c>
      <c r="H27" s="38"/>
    </row>
    <row r="28" ht="204.75" spans="1:8">
      <c r="A28" s="38"/>
      <c r="B28" s="38" t="s">
        <v>40</v>
      </c>
      <c r="C28" s="36">
        <v>4363</v>
      </c>
      <c r="D28" s="37">
        <f>C28*1.02</f>
        <v>4450.26</v>
      </c>
      <c r="E28" s="39" t="s">
        <v>41</v>
      </c>
      <c r="F28" s="39" t="s">
        <v>44</v>
      </c>
      <c r="G28" s="38" t="s">
        <v>45</v>
      </c>
      <c r="H28" s="38"/>
    </row>
    <row r="29" spans="1:8">
      <c r="A29" s="30" t="s">
        <v>32</v>
      </c>
      <c r="B29" s="30"/>
      <c r="C29" s="36">
        <f>SUM(C21:C28)</f>
        <v>26348</v>
      </c>
      <c r="D29" s="37">
        <f>SUM(D21:D28)</f>
        <v>26916.15</v>
      </c>
      <c r="E29" s="30"/>
      <c r="F29" s="30"/>
      <c r="G29" s="30"/>
      <c r="H29" s="30"/>
    </row>
    <row r="30" spans="1:8">
      <c r="A30" s="40"/>
      <c r="B30" s="40"/>
      <c r="C30" s="41"/>
      <c r="D30" s="41"/>
      <c r="E30" s="40"/>
      <c r="F30" s="40"/>
      <c r="G30" s="40"/>
      <c r="H30" s="40"/>
    </row>
    <row r="31" spans="1:8">
      <c r="A31" s="40"/>
      <c r="B31" s="40"/>
      <c r="C31" s="41"/>
      <c r="D31" s="41"/>
      <c r="E31" s="40"/>
      <c r="F31" s="40"/>
      <c r="G31" s="40"/>
      <c r="H31" s="40"/>
    </row>
    <row r="32" spans="1:8">
      <c r="A32" s="30" t="s">
        <v>33</v>
      </c>
      <c r="B32" s="30" t="s">
        <v>34</v>
      </c>
      <c r="C32" s="36" t="s">
        <v>17</v>
      </c>
      <c r="D32" s="37" t="s">
        <v>35</v>
      </c>
      <c r="E32" s="30" t="s">
        <v>36</v>
      </c>
      <c r="F32" s="30"/>
      <c r="G32" s="30" t="s">
        <v>37</v>
      </c>
      <c r="H32" s="30" t="s">
        <v>38</v>
      </c>
    </row>
    <row r="33" ht="15.75" spans="1:8">
      <c r="A33" s="38" t="s">
        <v>49</v>
      </c>
      <c r="B33" s="38" t="s">
        <v>50</v>
      </c>
      <c r="C33" s="42">
        <v>958</v>
      </c>
      <c r="D33" s="37">
        <f>C33*1.03+1</f>
        <v>987.74</v>
      </c>
      <c r="E33" s="39" t="s">
        <v>41</v>
      </c>
      <c r="F33" s="39" t="s">
        <v>42</v>
      </c>
      <c r="G33" s="38" t="s">
        <v>51</v>
      </c>
      <c r="H33" s="38" t="s">
        <v>30</v>
      </c>
    </row>
    <row r="34" ht="173.25" spans="1:8">
      <c r="A34" s="38"/>
      <c r="B34" s="38" t="s">
        <v>50</v>
      </c>
      <c r="C34" s="42">
        <v>2049</v>
      </c>
      <c r="D34" s="37">
        <f>C34*1.02</f>
        <v>2089.98</v>
      </c>
      <c r="E34" s="39" t="s">
        <v>41</v>
      </c>
      <c r="F34" s="39" t="s">
        <v>44</v>
      </c>
      <c r="G34" s="38" t="s">
        <v>52</v>
      </c>
      <c r="H34" s="38"/>
    </row>
    <row r="35" ht="15.75" spans="1:8">
      <c r="A35" s="38" t="s">
        <v>53</v>
      </c>
      <c r="B35" s="38" t="s">
        <v>50</v>
      </c>
      <c r="C35" s="42">
        <v>896</v>
      </c>
      <c r="D35" s="37">
        <f>C35*1.03+1</f>
        <v>923.88</v>
      </c>
      <c r="E35" s="39" t="s">
        <v>41</v>
      </c>
      <c r="F35" s="39" t="s">
        <v>42</v>
      </c>
      <c r="G35" s="38" t="s">
        <v>51</v>
      </c>
      <c r="H35" s="38"/>
    </row>
    <row r="36" ht="173.25" spans="1:8">
      <c r="A36" s="38"/>
      <c r="B36" s="38" t="s">
        <v>50</v>
      </c>
      <c r="C36" s="42">
        <v>1913</v>
      </c>
      <c r="D36" s="37">
        <f>C36*1.03</f>
        <v>1970.39</v>
      </c>
      <c r="E36" s="39" t="s">
        <v>41</v>
      </c>
      <c r="F36" s="39" t="s">
        <v>44</v>
      </c>
      <c r="G36" s="38" t="s">
        <v>52</v>
      </c>
      <c r="H36" s="38"/>
    </row>
    <row r="37" spans="1:8">
      <c r="A37" s="30" t="s">
        <v>32</v>
      </c>
      <c r="B37" s="30"/>
      <c r="C37" s="36">
        <f>SUM(C33:C36)</f>
        <v>5816</v>
      </c>
      <c r="D37" s="37">
        <f>SUM(D33:D36)</f>
        <v>5971.99</v>
      </c>
      <c r="E37" s="30"/>
      <c r="F37" s="30"/>
      <c r="G37" s="30"/>
      <c r="H37" s="30"/>
    </row>
    <row r="38" spans="1:8">
      <c r="A38" s="40"/>
      <c r="B38" s="40"/>
      <c r="C38" s="41"/>
      <c r="D38" s="41"/>
      <c r="E38" s="40"/>
      <c r="F38" s="40"/>
      <c r="G38" s="40"/>
      <c r="H38" s="40"/>
    </row>
    <row r="39" spans="1:8">
      <c r="A39" s="40"/>
      <c r="B39" s="40"/>
      <c r="C39" s="41"/>
      <c r="D39" s="41"/>
      <c r="E39" s="40"/>
      <c r="F39" s="40"/>
      <c r="G39" s="40"/>
      <c r="H39" s="40"/>
    </row>
    <row r="40" spans="1:8">
      <c r="A40" s="30" t="s">
        <v>33</v>
      </c>
      <c r="B40" s="30" t="s">
        <v>34</v>
      </c>
      <c r="C40" s="36" t="s">
        <v>17</v>
      </c>
      <c r="D40" s="37" t="s">
        <v>35</v>
      </c>
      <c r="E40" s="30" t="s">
        <v>36</v>
      </c>
      <c r="F40" s="30"/>
      <c r="G40" s="30" t="s">
        <v>37</v>
      </c>
      <c r="H40" s="30" t="s">
        <v>38</v>
      </c>
    </row>
    <row r="41" ht="15.75" spans="1:8">
      <c r="A41" s="38" t="s">
        <v>39</v>
      </c>
      <c r="B41" s="38" t="s">
        <v>40</v>
      </c>
      <c r="C41" s="42">
        <v>705</v>
      </c>
      <c r="D41" s="37">
        <f>C41*1.03+1</f>
        <v>727.15</v>
      </c>
      <c r="E41" s="39" t="s">
        <v>41</v>
      </c>
      <c r="F41" s="39" t="s">
        <v>42</v>
      </c>
      <c r="G41" s="38" t="s">
        <v>54</v>
      </c>
      <c r="H41" s="38" t="s">
        <v>31</v>
      </c>
    </row>
    <row r="42" ht="189" spans="1:8">
      <c r="A42" s="38"/>
      <c r="B42" s="38" t="s">
        <v>40</v>
      </c>
      <c r="C42" s="42">
        <v>1718</v>
      </c>
      <c r="D42" s="37">
        <f>C42*1.02</f>
        <v>1752.36</v>
      </c>
      <c r="E42" s="39" t="s">
        <v>41</v>
      </c>
      <c r="F42" s="39" t="s">
        <v>44</v>
      </c>
      <c r="G42" s="38" t="s">
        <v>55</v>
      </c>
      <c r="H42" s="38"/>
    </row>
    <row r="43" ht="15.75" spans="1:8">
      <c r="A43" s="38" t="s">
        <v>47</v>
      </c>
      <c r="B43" s="38" t="s">
        <v>40</v>
      </c>
      <c r="C43" s="42">
        <v>627</v>
      </c>
      <c r="D43" s="37">
        <f>C43*1.03+1</f>
        <v>646.81</v>
      </c>
      <c r="E43" s="39" t="s">
        <v>41</v>
      </c>
      <c r="F43" s="39" t="s">
        <v>42</v>
      </c>
      <c r="G43" s="38" t="s">
        <v>54</v>
      </c>
      <c r="H43" s="38"/>
    </row>
    <row r="44" ht="189" spans="1:8">
      <c r="A44" s="38"/>
      <c r="B44" s="38" t="s">
        <v>40</v>
      </c>
      <c r="C44" s="42">
        <v>1526</v>
      </c>
      <c r="D44" s="37">
        <f>C44*1.02+1</f>
        <v>1557.52</v>
      </c>
      <c r="E44" s="39" t="s">
        <v>41</v>
      </c>
      <c r="F44" s="39" t="s">
        <v>44</v>
      </c>
      <c r="G44" s="38" t="s">
        <v>56</v>
      </c>
      <c r="H44" s="38"/>
    </row>
    <row r="45" spans="1:8">
      <c r="A45" s="30" t="s">
        <v>32</v>
      </c>
      <c r="B45" s="30"/>
      <c r="C45" s="36">
        <f>SUM(C41:C44)</f>
        <v>4576</v>
      </c>
      <c r="D45" s="37">
        <f>SUM(D41:D44)</f>
        <v>4683.84</v>
      </c>
      <c r="E45" s="30"/>
      <c r="F45" s="30"/>
      <c r="G45" s="30"/>
      <c r="H45" s="30"/>
    </row>
    <row r="46" spans="1:8">
      <c r="A46" s="40"/>
      <c r="B46" s="40"/>
      <c r="C46" s="41"/>
      <c r="D46" s="41"/>
      <c r="E46" s="40"/>
      <c r="F46" s="40"/>
      <c r="G46" s="40"/>
      <c r="H46" s="40"/>
    </row>
    <row r="47" spans="1:8">
      <c r="A47" s="40"/>
      <c r="B47" s="40"/>
      <c r="C47" s="41"/>
      <c r="D47" s="41"/>
      <c r="E47" s="40"/>
      <c r="F47" s="40"/>
      <c r="G47" s="40"/>
      <c r="H47" s="40"/>
    </row>
    <row r="48" spans="1:8">
      <c r="A48" s="30" t="s">
        <v>57</v>
      </c>
      <c r="B48" s="30"/>
      <c r="C48" s="36">
        <v>130</v>
      </c>
      <c r="D48" s="36">
        <f>C48*1.02</f>
        <v>132.6</v>
      </c>
      <c r="E48" s="30"/>
      <c r="F48" s="30"/>
      <c r="G48" s="30"/>
      <c r="H48" s="30" t="s">
        <v>27</v>
      </c>
    </row>
  </sheetData>
  <mergeCells count="26">
    <mergeCell ref="A1:K1"/>
    <mergeCell ref="A2:D2"/>
    <mergeCell ref="E2:K2"/>
    <mergeCell ref="A8:A12"/>
    <mergeCell ref="A21:A22"/>
    <mergeCell ref="A23:A24"/>
    <mergeCell ref="A25:A26"/>
    <mergeCell ref="A27:A28"/>
    <mergeCell ref="A33:A34"/>
    <mergeCell ref="A35:A36"/>
    <mergeCell ref="A41:A42"/>
    <mergeCell ref="A43:A44"/>
    <mergeCell ref="B10:B12"/>
    <mergeCell ref="C8:C12"/>
    <mergeCell ref="D8:D10"/>
    <mergeCell ref="H8:H9"/>
    <mergeCell ref="H11:H12"/>
    <mergeCell ref="H21:H28"/>
    <mergeCell ref="H33:H36"/>
    <mergeCell ref="H41:H44"/>
    <mergeCell ref="J8:J9"/>
    <mergeCell ref="J11:J12"/>
    <mergeCell ref="K8:K9"/>
    <mergeCell ref="K11:K1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2025-06-14T08:10:04Z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DBCB8DD95992447AA05C40D8E2E2C509_13</vt:lpwstr>
  </property>
</Properties>
</file>