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<sst xmlns="http://schemas.openxmlformats.org/spreadsheetml/2006/main" count="58" uniqueCount="47">
  <si>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</si>
  <si>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</si>
  <si>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</si>
  <si>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中通73559325713261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</si>
  <si>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</si>
  <si>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</si>
  <si>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</si>
  <si>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</si>
  <si>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</si>
  <si>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</si>
  <si>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</si>
  <si>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</si>
  <si>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</si>
  <si>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</si>
  <si>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</si>
  <si>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</si>
  <si>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</si>
  <si>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</si>
  <si>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</si>
  <si>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</si>
  <si>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</si>
  <si>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</si>
  <si>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</si>
  <si>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</si>
  <si>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P25061290</t>
  </si>
  <si>
    <t xml:space="preserve">24_AULBM11953                                     </t>
  </si>
  <si>
    <t xml:space="preserve">S25060531 </t>
  </si>
  <si>
    <t xml:space="preserve">D6312AX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</si>
  <si>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</si>
  <si>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>24_AULBM11953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</si>
  <si>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</si>
  <si>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</si>
  <si>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</si>
  <si>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</si>
  <si>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</si>
  <si>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</si>
  <si>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BK81 - BLACK</t>
  </si>
  <si>
    <t>S</t>
  </si>
  <si>
    <t>有价格</t>
  </si>
  <si>
    <t>1598006/1598124</t>
  </si>
  <si>
    <t>D6312AX</t>
  </si>
  <si>
    <t>M</t>
  </si>
  <si>
    <t>L</t>
  </si>
  <si>
    <t>XL</t>
  </si>
  <si>
    <t>XXL</t>
  </si>
  <si>
    <t>NV94 - NAVY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</si>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</sst>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3" t="s">
        <v>10</v>
      </c>
      <c r="J6" s="5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4" t="s">
        <v>21</v>
      </c>
      <c r="J7" s="5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419</v>
      </c>
      <c r="F8" s="30"/>
      <c r="G8" s="30">
        <v>442</v>
      </c>
      <c r="H8" s="31">
        <v>1</v>
      </c>
      <c r="I8" s="30"/>
      <c r="J8" s="30">
        <v>1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58</v>
      </c>
      <c r="F9" s="30"/>
      <c r="G9" s="30">
        <v>59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477</v>
      </c>
      <c r="F10" s="30"/>
      <c r="G10" s="30">
        <f>SUM(G8:G9)</f>
        <v>501</v>
      </c>
      <c r="H10" s="31">
        <f>SUM(H8:H9)</f>
        <v>1</v>
      </c>
      <c r="I10" s="30"/>
      <c r="J10" s="30">
        <v>1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43.26</v>
      </c>
      <c r="D16" s="36">
        <f t="shared" ref="D16:D25" si="0">C16*1.03+1</f>
        <v>45.5578</v>
      </c>
      <c r="E16" s="37" t="s">
        <v>38</v>
      </c>
      <c r="F16" s="37" t="s">
        <v>39</v>
      </c>
      <c r="G16" s="39" t="s">
        <v>40</v>
      </c>
    </row>
    <row r="17" ht="15" spans="1:7">
      <c r="A17" s="40"/>
      <c r="B17" s="38" t="s">
        <v>41</v>
      </c>
      <c r="C17" s="35">
        <v>64.89</v>
      </c>
      <c r="D17" s="36">
        <f t="shared" si="0"/>
        <v>67.8367</v>
      </c>
      <c r="E17" s="40"/>
      <c r="F17" s="40"/>
      <c r="G17" s="41"/>
    </row>
    <row r="18" ht="15" spans="1:7">
      <c r="A18" s="40"/>
      <c r="B18" s="38" t="s">
        <v>42</v>
      </c>
      <c r="C18" s="35">
        <v>64.89</v>
      </c>
      <c r="D18" s="36">
        <f t="shared" si="0"/>
        <v>67.8367</v>
      </c>
      <c r="E18" s="40"/>
      <c r="F18" s="40"/>
      <c r="G18" s="41"/>
    </row>
    <row r="19" ht="15" spans="1:7">
      <c r="A19" s="40"/>
      <c r="B19" s="38" t="s">
        <v>43</v>
      </c>
      <c r="C19" s="35">
        <v>43.26</v>
      </c>
      <c r="D19" s="36">
        <f t="shared" si="0"/>
        <v>45.5578</v>
      </c>
      <c r="E19" s="40"/>
      <c r="F19" s="40"/>
      <c r="G19" s="41"/>
    </row>
    <row r="20" ht="15" spans="1:7">
      <c r="A20" s="42"/>
      <c r="B20" s="38" t="s">
        <v>44</v>
      </c>
      <c r="C20" s="35">
        <v>21.63</v>
      </c>
      <c r="D20" s="36">
        <f t="shared" si="0"/>
        <v>23.2789</v>
      </c>
      <c r="E20" s="42"/>
      <c r="F20" s="42"/>
      <c r="G20" s="41"/>
    </row>
    <row r="21" ht="15" spans="1:7">
      <c r="A21" s="37" t="s">
        <v>45</v>
      </c>
      <c r="B21" s="38" t="s">
        <v>37</v>
      </c>
      <c r="C21" s="35">
        <v>32.96</v>
      </c>
      <c r="D21" s="36">
        <f t="shared" si="0"/>
        <v>34.9488</v>
      </c>
      <c r="E21" s="43" t="s">
        <v>38</v>
      </c>
      <c r="F21" s="44" t="s">
        <v>39</v>
      </c>
      <c r="G21" s="41"/>
    </row>
    <row r="22" ht="15" spans="1:7">
      <c r="A22" s="40"/>
      <c r="B22" s="38" t="s">
        <v>41</v>
      </c>
      <c r="C22" s="35">
        <v>49.44</v>
      </c>
      <c r="D22" s="36">
        <f t="shared" si="0"/>
        <v>51.9232</v>
      </c>
      <c r="E22" s="45"/>
      <c r="F22" s="46"/>
      <c r="G22" s="41"/>
    </row>
    <row r="23" ht="15" spans="1:7">
      <c r="A23" s="40"/>
      <c r="B23" s="38" t="s">
        <v>42</v>
      </c>
      <c r="C23" s="35">
        <v>49.44</v>
      </c>
      <c r="D23" s="36">
        <f t="shared" si="0"/>
        <v>51.9232</v>
      </c>
      <c r="E23" s="45"/>
      <c r="F23" s="46"/>
      <c r="G23" s="41"/>
    </row>
    <row r="24" ht="15" spans="1:7">
      <c r="A24" s="40"/>
      <c r="B24" s="38" t="s">
        <v>43</v>
      </c>
      <c r="C24" s="35">
        <v>32.96</v>
      </c>
      <c r="D24" s="36">
        <f t="shared" si="0"/>
        <v>34.9488</v>
      </c>
      <c r="E24" s="45"/>
      <c r="F24" s="46"/>
      <c r="G24" s="41"/>
    </row>
    <row r="25" ht="15" spans="1:7">
      <c r="A25" s="42"/>
      <c r="B25" s="38" t="s">
        <v>44</v>
      </c>
      <c r="C25" s="35">
        <v>16.48</v>
      </c>
      <c r="D25" s="36">
        <f t="shared" si="0"/>
        <v>17.9744</v>
      </c>
      <c r="E25" s="47"/>
      <c r="F25" s="48"/>
      <c r="G25" s="49"/>
    </row>
    <row r="26" spans="1:7">
      <c r="A26" s="34" t="s">
        <v>30</v>
      </c>
      <c r="B26" s="34"/>
      <c r="C26" s="35">
        <f>SUM(C16:C25)</f>
        <v>419.21</v>
      </c>
      <c r="D26" s="36">
        <f>SUM(D16:D25)</f>
        <v>441.7863</v>
      </c>
      <c r="E26" s="34"/>
      <c r="F26" s="34"/>
      <c r="G26" s="34"/>
    </row>
    <row r="27" spans="3:4">
      <c r="C27" s="50"/>
      <c r="D27" s="50"/>
    </row>
    <row r="28" spans="3:4">
      <c r="C28" s="50"/>
      <c r="D28" s="50"/>
    </row>
    <row r="29" ht="15" spans="1:7">
      <c r="A29" s="30" t="s">
        <v>46</v>
      </c>
      <c r="B29" s="30"/>
      <c r="C29" s="51">
        <v>58</v>
      </c>
      <c r="D29" s="51">
        <f>C29*1.02</f>
        <v>59.16</v>
      </c>
      <c r="E29" s="30"/>
      <c r="F29" s="52">
        <v>1598005</v>
      </c>
      <c r="G29" s="30" t="s">
        <v>40</v>
      </c>
    </row>
  </sheetData>
  <mergeCells count="18">
    <mergeCell ref="A1:K1"/>
    <mergeCell ref="A2:D2"/>
    <mergeCell ref="E2:K2"/>
    <mergeCell ref="A8:A9"/>
    <mergeCell ref="A16:A20"/>
    <mergeCell ref="A21:A25"/>
    <mergeCell ref="C8:C9"/>
    <mergeCell ref="D8:D9"/>
    <mergeCell ref="E16:E20"/>
    <mergeCell ref="E21:E25"/>
    <mergeCell ref="F16:F20"/>
    <mergeCell ref="F21:F25"/>
    <mergeCell ref="G16:G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2025-06-18T07:58:13Z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0B14736ED41143748F4B734F2D4957C0_13</vt:lpwstr>
  </property>
</Properties>
</file>