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<sst xmlns="http://schemas.openxmlformats.org/spreadsheetml/2006/main" count="116" uniqueCount="82">
  <si>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</si>
  <si>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</si>
  <si>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</si>
  <si>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</si>
  <si>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sf3178458732854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</si>
  <si>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</si>
  <si>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</si>
  <si>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</si>
  <si>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</si>
  <si>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</si>
  <si>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</si>
  <si>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</si>
  <si>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</si>
  <si>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</si>
  <si>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</si>
  <si>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</si>
  <si>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</si>
  <si>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</si>
  <si>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</si>
  <si>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</si>
  <si>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</si>
  <si>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</si>
  <si>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</si>
  <si>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</si>
  <si>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</si>
  <si>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</si>
  <si>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</si>
  <si>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</si>
  <si>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</si>
  <si>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80043-01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</si>
  <si>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</si>
  <si>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5093-707</t>
  </si>
  <si>
    <t>251</t>
  </si>
  <si>
    <t>32</t>
  </si>
  <si>
    <t>1/1</t>
  </si>
  <si>
    <t>11.4</t>
  </si>
  <si>
    <t>11.8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</si>
  <si>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</si>
  <si>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</si>
  <si>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</si>
  <si>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</si>
  <si>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</si>
  <si>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</si>
  <si>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</si>
  <si>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</si>
  <si>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</si>
  <si>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</si>
  <si>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514</t>
  </si>
  <si>
    <t>合计</t>
  </si>
  <si>
    <t>Factory name (工厂名称)</t>
  </si>
  <si>
    <t>豪志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</si>
  <si>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</si>
  <si>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</si>
  <si>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</si>
  <si>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</si>
  <si>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</si>
  <si>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</si>
  <si>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</si>
  <si>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</si>
  <si>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</si>
  <si>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</si>
  <si>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</si>
  <si>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</si>
  <si>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11.8KG</t>
  </si>
  <si>
    <t>Made In China</t>
  </si>
  <si>
    <t>Net Weight（净重）</t>
  </si>
  <si>
    <t>11.4KG</t>
  </si>
  <si>
    <t>Remark（备注）</t>
  </si>
  <si>
    <t>05093707514326</t>
  </si>
  <si>
    <t>05093707514340</t>
  </si>
  <si>
    <t>05093707514364</t>
  </si>
  <si>
    <t>05093707514388</t>
  </si>
  <si>
    <t>05093707514401</t>
  </si>
  <si>
    <t>05093707514425</t>
  </si>
  <si>
    <t>05093707514449</t>
  </si>
  <si>
    <t>05093707251320</t>
  </si>
  <si>
    <t>05093707251344</t>
  </si>
  <si>
    <t>05093707251368</t>
  </si>
  <si>
    <t>05093707251382</t>
  </si>
  <si>
    <t>05093707251405</t>
  </si>
  <si>
    <t>05093707251429</t>
  </si>
  <si>
    <t>05093707251443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</si>
</sst>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85090</xdr:colOff>
      <xdr:row>4</xdr:row>
      <xdr:rowOff>25400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419989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104775</xdr:rowOff>
    </xdr:from>
    <xdr:to>
      <xdr:col>1</xdr:col>
      <xdr:colOff>1514475</xdr:colOff>
      <xdr:row>6</xdr:row>
      <xdr:rowOff>1476375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276600"/>
          <a:ext cx="132397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3" workbookViewId="0">
      <selection activeCell="G21" sqref="G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840</v>
      </c>
      <c r="G8" s="53">
        <f>F8*0.05</f>
        <v>42</v>
      </c>
      <c r="H8" s="53">
        <f>F8+G8</f>
        <v>882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1810</v>
      </c>
      <c r="G9" s="53">
        <f t="shared" ref="G9:G24" si="0">F9*0.05</f>
        <v>90.5</v>
      </c>
      <c r="H9" s="53">
        <f t="shared" ref="H9:H25" si="1">F9+G9</f>
        <v>1900.5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2640</v>
      </c>
      <c r="G10" s="53">
        <f t="shared" si="0"/>
        <v>132</v>
      </c>
      <c r="H10" s="53">
        <f t="shared" si="1"/>
        <v>2772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2210</v>
      </c>
      <c r="G11" s="53">
        <f t="shared" si="0"/>
        <v>110.5</v>
      </c>
      <c r="H11" s="53">
        <f t="shared" si="1"/>
        <v>2320.5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1320</v>
      </c>
      <c r="G12" s="53">
        <f t="shared" si="0"/>
        <v>66</v>
      </c>
      <c r="H12" s="53">
        <f t="shared" si="1"/>
        <v>1386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780</v>
      </c>
      <c r="G13" s="53">
        <f t="shared" si="0"/>
        <v>39</v>
      </c>
      <c r="H13" s="53">
        <f t="shared" si="1"/>
        <v>819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400</v>
      </c>
      <c r="G14" s="53">
        <f t="shared" si="0"/>
        <v>20</v>
      </c>
      <c r="H14" s="53">
        <f t="shared" si="1"/>
        <v>420</v>
      </c>
      <c r="I14" s="65"/>
      <c r="J14" s="66"/>
      <c r="K14" s="66"/>
      <c r="L14" s="66"/>
      <c r="M14" s="64"/>
      <c r="N14" s="64"/>
      <c r="O14" s="64"/>
      <c r="P14" s="64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10000</v>
      </c>
      <c r="G15" s="53">
        <f t="shared" si="0"/>
        <v>500</v>
      </c>
      <c r="H15" s="53">
        <f t="shared" si="1"/>
        <v>10500</v>
      </c>
      <c r="I15" s="65"/>
      <c r="J15" s="66"/>
      <c r="K15" s="66"/>
      <c r="L15" s="66"/>
      <c r="M15" s="67"/>
      <c r="N15" s="64"/>
      <c r="O15" s="67"/>
      <c r="P15" s="64"/>
      <c r="Q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10000</v>
      </c>
      <c r="G16" s="53">
        <f t="shared" si="0"/>
        <v>500</v>
      </c>
      <c r="H16" s="53">
        <f t="shared" si="1"/>
        <v>10500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10000</v>
      </c>
      <c r="G17" s="53">
        <f t="shared" si="0"/>
        <v>500</v>
      </c>
      <c r="H17" s="53">
        <f t="shared" si="1"/>
        <v>10500</v>
      </c>
      <c r="I17" s="65"/>
      <c r="J17" s="66"/>
      <c r="K17" s="66"/>
      <c r="L17" s="66"/>
    </row>
    <row r="18" s="19" customFormat="1" ht="20" customHeight="1" spans="1:17">
      <c r="A18" s="49" t="s">
        <v>29</v>
      </c>
      <c r="B18" s="50" t="s">
        <v>30</v>
      </c>
      <c r="C18" s="10" t="s">
        <v>31</v>
      </c>
      <c r="D18" s="51" t="s">
        <v>47</v>
      </c>
      <c r="E18" s="52" t="s">
        <v>33</v>
      </c>
      <c r="F18" s="53">
        <v>420</v>
      </c>
      <c r="G18" s="53">
        <f t="shared" si="0"/>
        <v>21</v>
      </c>
      <c r="H18" s="53">
        <f t="shared" si="1"/>
        <v>441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905</v>
      </c>
      <c r="G19" s="53">
        <f t="shared" si="0"/>
        <v>45.25</v>
      </c>
      <c r="H19" s="53">
        <f t="shared" si="1"/>
        <v>950.25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1320</v>
      </c>
      <c r="G20" s="53">
        <f t="shared" si="0"/>
        <v>66</v>
      </c>
      <c r="H20" s="53">
        <f t="shared" si="1"/>
        <v>1386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1105</v>
      </c>
      <c r="G21" s="53">
        <f t="shared" si="0"/>
        <v>55.25</v>
      </c>
      <c r="H21" s="53">
        <f t="shared" si="1"/>
        <v>1160.25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660</v>
      </c>
      <c r="G22" s="53">
        <f t="shared" si="0"/>
        <v>33</v>
      </c>
      <c r="H22" s="53">
        <f t="shared" si="1"/>
        <v>693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42</v>
      </c>
      <c r="F23" s="53">
        <v>390</v>
      </c>
      <c r="G23" s="53">
        <f t="shared" si="0"/>
        <v>19.5</v>
      </c>
      <c r="H23" s="53">
        <f t="shared" si="1"/>
        <v>409.5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43</v>
      </c>
      <c r="F24" s="53">
        <v>200</v>
      </c>
      <c r="G24" s="53">
        <f t="shared" si="0"/>
        <v>10</v>
      </c>
      <c r="H24" s="53">
        <f t="shared" si="1"/>
        <v>210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30" spans="1:17">
      <c r="A25" s="8" t="s">
        <v>29</v>
      </c>
      <c r="B25" s="50" t="s">
        <v>44</v>
      </c>
      <c r="C25" s="10" t="s">
        <v>31</v>
      </c>
      <c r="D25" s="51" t="s">
        <v>47</v>
      </c>
      <c r="E25" s="54"/>
      <c r="F25" s="55">
        <f>SUM(F18:F24)</f>
        <v>5000</v>
      </c>
      <c r="G25" s="53">
        <f t="shared" ref="G24:G28" si="2">F25*0.05</f>
        <v>250</v>
      </c>
      <c r="H25" s="53">
        <f t="shared" si="1"/>
        <v>5250</v>
      </c>
      <c r="I25" s="65"/>
      <c r="J25" s="66"/>
      <c r="K25" s="66"/>
      <c r="L25" s="66"/>
      <c r="M25" s="67"/>
      <c r="N25" s="64"/>
      <c r="O25" s="67"/>
      <c r="P25" s="64"/>
      <c r="Q25" s="67"/>
    </row>
    <row r="26" s="19" customFormat="1" ht="30" spans="1:12">
      <c r="A26" s="8" t="s">
        <v>29</v>
      </c>
      <c r="B26" s="50" t="s">
        <v>45</v>
      </c>
      <c r="C26" s="10" t="s">
        <v>31</v>
      </c>
      <c r="D26" s="51" t="s">
        <v>47</v>
      </c>
      <c r="E26" s="54"/>
      <c r="F26" s="55">
        <f>SUM(F25:F25)</f>
        <v>5000</v>
      </c>
      <c r="G26" s="53">
        <f t="shared" si="2"/>
        <v>250</v>
      </c>
      <c r="H26" s="53">
        <f t="shared" ref="H24:H28" si="3">F26+G26</f>
        <v>5250</v>
      </c>
      <c r="I26" s="65"/>
      <c r="J26" s="66"/>
      <c r="K26" s="66"/>
      <c r="L26" s="66"/>
    </row>
    <row r="27" s="19" customFormat="1" ht="30" spans="1:12">
      <c r="A27" s="8" t="s">
        <v>29</v>
      </c>
      <c r="B27" s="50" t="s">
        <v>46</v>
      </c>
      <c r="C27" s="10" t="s">
        <v>31</v>
      </c>
      <c r="D27" s="51" t="s">
        <v>47</v>
      </c>
      <c r="E27" s="54"/>
      <c r="F27" s="55">
        <f>SUM(F26:F26)</f>
        <v>5000</v>
      </c>
      <c r="G27" s="53">
        <f t="shared" si="2"/>
        <v>250</v>
      </c>
      <c r="H27" s="53">
        <f t="shared" si="3"/>
        <v>5250</v>
      </c>
      <c r="I27" s="65"/>
      <c r="J27" s="66"/>
      <c r="K27" s="66"/>
      <c r="L27" s="66"/>
    </row>
    <row r="28" s="19" customFormat="1" ht="15" spans="1:12">
      <c r="A28" s="56" t="s">
        <v>48</v>
      </c>
      <c r="B28" s="57"/>
      <c r="C28" s="57"/>
      <c r="D28" s="51"/>
      <c r="E28" s="57"/>
      <c r="F28" s="10">
        <f>SUM(F8:F27)</f>
        <v>60000</v>
      </c>
      <c r="G28" s="53">
        <f t="shared" si="2"/>
        <v>3000</v>
      </c>
      <c r="H28" s="53">
        <f t="shared" si="3"/>
        <v>63000</v>
      </c>
      <c r="I28" s="68"/>
      <c r="J28" s="68"/>
      <c r="K28" s="68"/>
      <c r="L28" s="6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7"/>
    <mergeCell ref="J8:J27"/>
    <mergeCell ref="K8:K27"/>
    <mergeCell ref="L8:L27"/>
  </mergeCells>
  <pageMargins left="0.75" right="0.75" top="1" bottom="1" header="0.5" footer="0.5"/>
  <pageSetup paperSize="9" scale="6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A31" sqref="A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7" spans="1:1">
      <c r="A17" s="69" t="s">
        <v>68</v>
      </c>
    </row>
    <row r="18" spans="1:1">
      <c r="A18" s="69" t="s">
        <v>69</v>
      </c>
    </row>
    <row r="19" spans="1:1">
      <c r="A19" s="69" t="s">
        <v>70</v>
      </c>
    </row>
    <row r="20" spans="1:1">
      <c r="A20" s="69" t="s">
        <v>71</v>
      </c>
    </row>
    <row r="21" spans="1:1">
      <c r="A21" s="69" t="s">
        <v>72</v>
      </c>
    </row>
    <row r="22" spans="1:1">
      <c r="A22" s="69" t="s">
        <v>73</v>
      </c>
    </row>
    <row r="23" spans="1:1">
      <c r="A23" s="69" t="s">
        <v>74</v>
      </c>
    </row>
    <row r="24" spans="1:1">
      <c r="A24" s="69" t="s">
        <v>75</v>
      </c>
    </row>
    <row r="25" spans="1:1">
      <c r="A25" s="69" t="s">
        <v>76</v>
      </c>
    </row>
    <row r="26" spans="1:1">
      <c r="A26" s="69" t="s">
        <v>77</v>
      </c>
    </row>
    <row r="27" spans="1:1">
      <c r="A27" s="69" t="s">
        <v>78</v>
      </c>
    </row>
    <row r="28" spans="1:1">
      <c r="A28" s="69" t="s">
        <v>79</v>
      </c>
    </row>
    <row r="29" spans="1:1">
      <c r="A29" s="69" t="s">
        <v>80</v>
      </c>
    </row>
    <row r="30" spans="1:1">
      <c r="A30" s="69" t="s">
        <v>81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2025-06-06T11:18:00Z</dcterms:created>
  <dcterms:modified xsi:type="dcterms:W3CDTF">2025-06-07T12:47:39Z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6E0EECF7E380436C88568003A5B203E9_11</vt:lpwstr>
  </property>
  <property fmtid="{D5CDD505-2E9C-101B-9397-08002B2CF9AE}" pid="3" name="KSOProductBuildVer">
    <vt:lpwstr>2052-12.1.0.21171</vt:lpwstr>
  </property>
</Properties>
</file>