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<sst xmlns="http://schemas.openxmlformats.org/spreadsheetml/2006/main" count="132" uniqueCount="76">
  <si>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</si>
  <si>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</si>
  <si>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</si>
  <si>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</si>
  <si>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SF3171043891121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</si>
  <si>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</si>
  <si>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</si>
  <si>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</si>
  <si>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</si>
  <si>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</si>
  <si>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</si>
  <si>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</si>
  <si>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</si>
  <si>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</si>
  <si>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</si>
  <si>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</si>
  <si>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</si>
  <si>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</si>
  <si>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</si>
  <si>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</si>
  <si>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</si>
  <si>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</si>
  <si>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</si>
  <si>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</si>
  <si>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</si>
  <si>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</si>
  <si>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</si>
  <si>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</si>
  <si>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</si>
  <si>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26147-01
26183-01
26267-01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</si>
  <si>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</si>
  <si>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3955-663</t>
  </si>
  <si>
    <t>400</t>
  </si>
  <si>
    <t>S</t>
  </si>
  <si>
    <t>1/2</t>
  </si>
  <si>
    <t>11.5</t>
  </si>
  <si>
    <t>11.9</t>
  </si>
  <si>
    <t>20*30*40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</si>
  <si>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</si>
  <si>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</si>
  <si>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</si>
  <si>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</si>
  <si>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</si>
  <si>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</si>
  <si>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2/2</t>
  </si>
  <si>
    <t>10.7</t>
  </si>
  <si>
    <t>11.3</t>
  </si>
  <si>
    <t>合计</t>
  </si>
  <si>
    <t>Factory name (工厂名称)</t>
  </si>
  <si>
    <t>索菲亚</t>
  </si>
  <si>
    <t>PO. Number(订单号)</t>
  </si>
  <si>
    <t>Style Code.(款号)</t>
  </si>
  <si>
    <t>3955-663-400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</si>
  <si>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</si>
  <si>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</si>
  <si>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</si>
  <si>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</si>
  <si>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</si>
  <si>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</si>
  <si>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</si>
  <si>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</si>
  <si>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03955663400025</t>
  </si>
  <si>
    <t>Gross Weight（毛重）</t>
  </si>
  <si>
    <t>11.9kg</t>
  </si>
  <si>
    <t>Made In China</t>
  </si>
  <si>
    <t>03955663400032</t>
  </si>
  <si>
    <t>Net Weight（净重）</t>
  </si>
  <si>
    <t>11.5kg</t>
  </si>
  <si>
    <t>03955663400049</t>
  </si>
  <si>
    <t>Remark（备注）</t>
  </si>
  <si>
    <t>03955663712029</t>
  </si>
  <si>
    <t>3955-663-712</t>
  </si>
  <si>
    <t>03955663712036</t>
  </si>
  <si>
    <t>03955663712043</t>
  </si>
  <si>
    <t>11.3kg</t>
  </si>
  <si>
    <t>10.7kg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</si>
</sst>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1</xdr:row>
      <xdr:rowOff>323850</xdr:rowOff>
    </xdr:from>
    <xdr:to>
      <xdr:col>9</xdr:col>
      <xdr:colOff>190500</xdr:colOff>
      <xdr:row>4</xdr:row>
      <xdr:rowOff>200025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0350" y="657225"/>
          <a:ext cx="1457325" cy="73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266700</xdr:rowOff>
    </xdr:from>
    <xdr:to>
      <xdr:col>1</xdr:col>
      <xdr:colOff>1514475</xdr:colOff>
      <xdr:row>6</xdr:row>
      <xdr:rowOff>1096010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819525"/>
          <a:ext cx="1390650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8647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8548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15</xdr:row>
      <xdr:rowOff>50800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22947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18</xdr:row>
      <xdr:rowOff>295275</xdr:rowOff>
    </xdr:from>
    <xdr:to>
      <xdr:col>1</xdr:col>
      <xdr:colOff>1524000</xdr:colOff>
      <xdr:row>18</xdr:row>
      <xdr:rowOff>1353185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43125" y="9858375"/>
          <a:ext cx="1343025" cy="1057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workbookViewId="0">
      <selection activeCell="P15" sqref="P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9576</v>
      </c>
      <c r="G8" s="53">
        <f>F8*0.05</f>
        <v>478.8</v>
      </c>
      <c r="H8" s="53">
        <f>F8+G8</f>
        <v>10054.8</v>
      </c>
      <c r="I8" s="62" t="s">
        <v>34</v>
      </c>
      <c r="J8" s="51" t="s">
        <v>35</v>
      </c>
      <c r="K8" s="51" t="s">
        <v>36</v>
      </c>
      <c r="L8" s="51" t="s">
        <v>37</v>
      </c>
      <c r="M8" s="63"/>
      <c r="N8" s="63"/>
      <c r="O8" s="63"/>
      <c r="P8" s="63"/>
      <c r="Q8" s="64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4546</v>
      </c>
      <c r="G9" s="53">
        <f t="shared" ref="G9:G20" si="0">F9*0.05</f>
        <v>227.3</v>
      </c>
      <c r="H9" s="53">
        <f t="shared" ref="H9:H20" si="1">F9+G9</f>
        <v>4773.3</v>
      </c>
      <c r="I9" s="62"/>
      <c r="J9" s="51"/>
      <c r="K9" s="51"/>
      <c r="L9" s="51"/>
      <c r="M9" s="63"/>
      <c r="N9" s="63"/>
      <c r="O9" s="63"/>
      <c r="P9" s="63"/>
      <c r="Q9" s="64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1082</v>
      </c>
      <c r="G10" s="53">
        <f t="shared" si="0"/>
        <v>54.1</v>
      </c>
      <c r="H10" s="53">
        <f t="shared" si="1"/>
        <v>1136.1</v>
      </c>
      <c r="I10" s="62"/>
      <c r="J10" s="51"/>
      <c r="K10" s="51"/>
      <c r="L10" s="51"/>
      <c r="M10" s="63"/>
      <c r="N10" s="63"/>
      <c r="O10" s="63"/>
      <c r="P10" s="63"/>
      <c r="Q10" s="64"/>
    </row>
    <row r="11" s="19" customFormat="1" ht="45" spans="1:17">
      <c r="A11" s="8" t="s">
        <v>29</v>
      </c>
      <c r="B11" s="50" t="s">
        <v>40</v>
      </c>
      <c r="C11" s="10" t="s">
        <v>31</v>
      </c>
      <c r="D11" s="51" t="s">
        <v>32</v>
      </c>
      <c r="E11" s="54"/>
      <c r="F11" s="55">
        <f>SUM(F8:F10)</f>
        <v>15204</v>
      </c>
      <c r="G11" s="53">
        <f t="shared" si="0"/>
        <v>760.2</v>
      </c>
      <c r="H11" s="53">
        <f t="shared" si="1"/>
        <v>15964.2</v>
      </c>
      <c r="I11" s="62"/>
      <c r="J11" s="51"/>
      <c r="K11" s="51"/>
      <c r="L11" s="51"/>
      <c r="M11" s="64"/>
      <c r="N11" s="63"/>
      <c r="O11" s="64"/>
      <c r="P11" s="63"/>
      <c r="Q11" s="64"/>
    </row>
    <row r="12" s="19" customFormat="1" ht="45" spans="1:12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SUM(F11:F11)</f>
        <v>15204</v>
      </c>
      <c r="G12" s="53">
        <f t="shared" si="0"/>
        <v>760.2</v>
      </c>
      <c r="H12" s="53">
        <f t="shared" si="1"/>
        <v>15964.2</v>
      </c>
      <c r="I12" s="62"/>
      <c r="J12" s="51"/>
      <c r="K12" s="51"/>
      <c r="L12" s="51"/>
    </row>
    <row r="13" s="19" customFormat="1" ht="45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15204</v>
      </c>
      <c r="G13" s="53">
        <f t="shared" si="0"/>
        <v>760.2</v>
      </c>
      <c r="H13" s="53">
        <f t="shared" si="1"/>
        <v>15964.2</v>
      </c>
      <c r="I13" s="62"/>
      <c r="J13" s="51"/>
      <c r="K13" s="51"/>
      <c r="L13" s="51"/>
    </row>
    <row r="14" s="19" customFormat="1" ht="20" customHeight="1" spans="1:17">
      <c r="A14" s="49" t="s">
        <v>29</v>
      </c>
      <c r="B14" s="50" t="s">
        <v>30</v>
      </c>
      <c r="C14" s="10" t="s">
        <v>31</v>
      </c>
      <c r="D14" s="51" t="s">
        <v>43</v>
      </c>
      <c r="E14" s="52" t="s">
        <v>33</v>
      </c>
      <c r="F14" s="53">
        <v>9326</v>
      </c>
      <c r="G14" s="53">
        <f t="shared" si="0"/>
        <v>466.3</v>
      </c>
      <c r="H14" s="53">
        <f t="shared" si="1"/>
        <v>9792.3</v>
      </c>
      <c r="I14" s="62" t="s">
        <v>44</v>
      </c>
      <c r="J14" s="51" t="s">
        <v>45</v>
      </c>
      <c r="K14" s="51" t="s">
        <v>46</v>
      </c>
      <c r="L14" s="51" t="s">
        <v>37</v>
      </c>
      <c r="M14" s="63"/>
      <c r="N14" s="63"/>
      <c r="O14" s="63"/>
      <c r="P14" s="63"/>
      <c r="Q14" s="64"/>
    </row>
    <row r="15" s="19" customFormat="1" ht="20" customHeight="1" spans="1:17">
      <c r="A15" s="49"/>
      <c r="B15" s="50"/>
      <c r="C15" s="10"/>
      <c r="D15" s="51"/>
      <c r="E15" s="52" t="s">
        <v>38</v>
      </c>
      <c r="F15" s="53">
        <v>3914</v>
      </c>
      <c r="G15" s="53">
        <f t="shared" si="0"/>
        <v>195.7</v>
      </c>
      <c r="H15" s="53">
        <f t="shared" si="1"/>
        <v>4109.7</v>
      </c>
      <c r="I15" s="62"/>
      <c r="J15" s="51"/>
      <c r="K15" s="51"/>
      <c r="L15" s="51"/>
      <c r="M15" s="63"/>
      <c r="N15" s="63"/>
      <c r="O15" s="63"/>
      <c r="P15" s="63"/>
      <c r="Q15" s="64"/>
    </row>
    <row r="16" s="19" customFormat="1" ht="20" customHeight="1" spans="1:17">
      <c r="A16" s="49"/>
      <c r="B16" s="50"/>
      <c r="C16" s="10"/>
      <c r="D16" s="51"/>
      <c r="E16" s="52" t="s">
        <v>39</v>
      </c>
      <c r="F16" s="53">
        <v>950</v>
      </c>
      <c r="G16" s="53">
        <f t="shared" si="0"/>
        <v>47.5</v>
      </c>
      <c r="H16" s="53">
        <f t="shared" si="1"/>
        <v>997.5</v>
      </c>
      <c r="I16" s="62"/>
      <c r="J16" s="51"/>
      <c r="K16" s="51"/>
      <c r="L16" s="51"/>
      <c r="M16" s="63"/>
      <c r="N16" s="63"/>
      <c r="O16" s="63"/>
      <c r="P16" s="63"/>
      <c r="Q16" s="64"/>
    </row>
    <row r="17" s="19" customFormat="1" ht="45" spans="1:17">
      <c r="A17" s="8" t="s">
        <v>29</v>
      </c>
      <c r="B17" s="50" t="s">
        <v>40</v>
      </c>
      <c r="C17" s="10" t="s">
        <v>31</v>
      </c>
      <c r="D17" s="51" t="s">
        <v>43</v>
      </c>
      <c r="E17" s="54"/>
      <c r="F17" s="55">
        <f>SUM(F14:F16)</f>
        <v>14190</v>
      </c>
      <c r="G17" s="53">
        <f t="shared" si="0"/>
        <v>709.5</v>
      </c>
      <c r="H17" s="53">
        <f t="shared" si="1"/>
        <v>14899.5</v>
      </c>
      <c r="I17" s="62"/>
      <c r="J17" s="51"/>
      <c r="K17" s="51"/>
      <c r="L17" s="51"/>
      <c r="M17" s="64"/>
      <c r="N17" s="63"/>
      <c r="O17" s="64"/>
      <c r="P17" s="63"/>
      <c r="Q17" s="64"/>
    </row>
    <row r="18" s="19" customFormat="1" ht="45" spans="1:12">
      <c r="A18" s="8" t="s">
        <v>29</v>
      </c>
      <c r="B18" s="50" t="s">
        <v>41</v>
      </c>
      <c r="C18" s="10" t="s">
        <v>31</v>
      </c>
      <c r="D18" s="51" t="s">
        <v>43</v>
      </c>
      <c r="E18" s="54"/>
      <c r="F18" s="55">
        <f>SUM(F17:F17)</f>
        <v>14190</v>
      </c>
      <c r="G18" s="53">
        <f t="shared" si="0"/>
        <v>709.5</v>
      </c>
      <c r="H18" s="53">
        <f t="shared" si="1"/>
        <v>14899.5</v>
      </c>
      <c r="I18" s="62"/>
      <c r="J18" s="51"/>
      <c r="K18" s="51"/>
      <c r="L18" s="51"/>
    </row>
    <row r="19" s="19" customFormat="1" ht="45" spans="1:12">
      <c r="A19" s="8" t="s">
        <v>29</v>
      </c>
      <c r="B19" s="50" t="s">
        <v>42</v>
      </c>
      <c r="C19" s="10" t="s">
        <v>31</v>
      </c>
      <c r="D19" s="51" t="s">
        <v>43</v>
      </c>
      <c r="E19" s="54"/>
      <c r="F19" s="55">
        <f>SUM(F18:F18)</f>
        <v>14190</v>
      </c>
      <c r="G19" s="53">
        <f t="shared" si="0"/>
        <v>709.5</v>
      </c>
      <c r="H19" s="53">
        <f t="shared" si="1"/>
        <v>14899.5</v>
      </c>
      <c r="I19" s="62"/>
      <c r="J19" s="51"/>
      <c r="K19" s="51"/>
      <c r="L19" s="51"/>
    </row>
    <row r="20" s="19" customFormat="1" ht="15" spans="1:12">
      <c r="A20" s="56" t="s">
        <v>47</v>
      </c>
      <c r="B20" s="57"/>
      <c r="C20" s="57"/>
      <c r="D20" s="51"/>
      <c r="E20" s="57"/>
      <c r="F20" s="10">
        <f>SUM(F8:F19)</f>
        <v>117576</v>
      </c>
      <c r="G20" s="53">
        <f t="shared" si="0"/>
        <v>5878.8</v>
      </c>
      <c r="H20" s="53">
        <f t="shared" si="1"/>
        <v>123454.8</v>
      </c>
      <c r="I20" s="65"/>
      <c r="J20" s="65"/>
      <c r="K20" s="65"/>
      <c r="L20" s="65"/>
    </row>
  </sheetData>
  <mergeCells count="20">
    <mergeCell ref="A1:L1"/>
    <mergeCell ref="A2:L2"/>
    <mergeCell ref="E3:F3"/>
    <mergeCell ref="E4:F4"/>
    <mergeCell ref="A8:A10"/>
    <mergeCell ref="A14:A16"/>
    <mergeCell ref="B8:B10"/>
    <mergeCell ref="B14:B16"/>
    <mergeCell ref="C8:C10"/>
    <mergeCell ref="C14:C16"/>
    <mergeCell ref="D8:D10"/>
    <mergeCell ref="D14:D16"/>
    <mergeCell ref="I8:I13"/>
    <mergeCell ref="I14:I19"/>
    <mergeCell ref="J8:J13"/>
    <mergeCell ref="J14:J19"/>
    <mergeCell ref="K8:K13"/>
    <mergeCell ref="K14:K19"/>
    <mergeCell ref="L8:L13"/>
    <mergeCell ref="L14:L19"/>
  </mergeCells>
  <pageMargins left="0.7" right="0.7" top="0.75" bottom="0.75" header="0.3" footer="0.3"/>
  <pageSetup paperSize="9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opLeftCell="A8" workbookViewId="0">
      <selection activeCell="F21" sqref="F21"/>
    </sheetView>
  </sheetViews>
  <sheetFormatPr defaultColWidth="9" defaultRowHeight="13.5" outlineLevelCol="5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 t="s">
        <v>49</v>
      </c>
      <c r="C2" s="7"/>
    </row>
    <row r="3" s="1" customFormat="1" ht="4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52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34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6">
      <c r="A8" s="5" t="s">
        <v>59</v>
      </c>
      <c r="B8" s="15" t="s">
        <v>37</v>
      </c>
      <c r="C8" s="16" t="s">
        <v>60</v>
      </c>
      <c r="F8" s="66" t="s">
        <v>61</v>
      </c>
    </row>
    <row r="9" s="1" customFormat="1" ht="14.25" spans="1:6">
      <c r="A9" s="5" t="s">
        <v>62</v>
      </c>
      <c r="B9" s="17" t="s">
        <v>63</v>
      </c>
      <c r="C9" s="9" t="s">
        <v>64</v>
      </c>
      <c r="F9" s="66" t="s">
        <v>65</v>
      </c>
    </row>
    <row r="10" s="1" customFormat="1" ht="14.25" spans="1:6">
      <c r="A10" s="5" t="s">
        <v>66</v>
      </c>
      <c r="B10" s="17" t="s">
        <v>67</v>
      </c>
      <c r="C10" s="9"/>
      <c r="F10" s="66" t="s">
        <v>68</v>
      </c>
    </row>
    <row r="11" s="1" customFormat="1" ht="14.25" spans="1:6">
      <c r="A11" s="5" t="s">
        <v>69</v>
      </c>
      <c r="B11" s="17"/>
      <c r="C11" s="18"/>
      <c r="F11" s="66" t="s">
        <v>61</v>
      </c>
    </row>
    <row r="12" spans="6:6">
      <c r="F12" s="66" t="s">
        <v>65</v>
      </c>
    </row>
    <row r="13" s="1" customFormat="1" ht="56" customHeight="1" spans="1:6">
      <c r="A13" s="2"/>
      <c r="B13" s="3"/>
      <c r="C13" s="4"/>
      <c r="F13" s="66" t="s">
        <v>68</v>
      </c>
    </row>
    <row r="14" s="1" customFormat="1" ht="40" customHeight="1" spans="1:3">
      <c r="A14" s="5" t="s">
        <v>48</v>
      </c>
      <c r="B14" s="6" t="s">
        <v>49</v>
      </c>
      <c r="C14" s="7"/>
    </row>
    <row r="15" s="1" customFormat="1" ht="45.75" spans="1:6">
      <c r="A15" s="5" t="s">
        <v>50</v>
      </c>
      <c r="B15" s="8" t="s">
        <v>29</v>
      </c>
      <c r="C15" s="9"/>
      <c r="F15" s="66" t="s">
        <v>70</v>
      </c>
    </row>
    <row r="16" s="1" customFormat="1" ht="15.75" spans="1:6">
      <c r="A16" s="5" t="s">
        <v>51</v>
      </c>
      <c r="B16" s="10" t="s">
        <v>71</v>
      </c>
      <c r="C16" s="9"/>
      <c r="F16" s="66" t="s">
        <v>72</v>
      </c>
    </row>
    <row r="17" s="1" customFormat="1" ht="108" customHeight="1" spans="1:6">
      <c r="A17" s="5" t="s">
        <v>53</v>
      </c>
      <c r="B17" s="11" t="s">
        <v>54</v>
      </c>
      <c r="C17" s="12" t="s">
        <v>55</v>
      </c>
      <c r="F17" s="66" t="s">
        <v>73</v>
      </c>
    </row>
    <row r="18" s="1" customFormat="1" ht="14.25" spans="1:6">
      <c r="A18" s="5" t="s">
        <v>56</v>
      </c>
      <c r="B18" s="13" t="s">
        <v>57</v>
      </c>
      <c r="C18" s="14" t="s">
        <v>44</v>
      </c>
      <c r="F18" s="66" t="s">
        <v>70</v>
      </c>
    </row>
    <row r="19" s="1" customFormat="1" ht="123" customHeight="1" spans="1:6">
      <c r="A19" s="5" t="s">
        <v>58</v>
      </c>
      <c r="B19" s="13"/>
      <c r="C19" s="14"/>
      <c r="F19" s="66" t="s">
        <v>72</v>
      </c>
    </row>
    <row r="20" s="1" customFormat="1" ht="14.25" spans="1:6">
      <c r="A20" s="5" t="s">
        <v>59</v>
      </c>
      <c r="B20" s="15" t="s">
        <v>37</v>
      </c>
      <c r="C20" s="16" t="s">
        <v>60</v>
      </c>
      <c r="F20" s="66" t="s">
        <v>73</v>
      </c>
    </row>
    <row r="21" s="1" customFormat="1" ht="14.25" spans="1:3">
      <c r="A21" s="5" t="s">
        <v>62</v>
      </c>
      <c r="B21" s="17" t="s">
        <v>74</v>
      </c>
      <c r="C21" s="9" t="s">
        <v>64</v>
      </c>
    </row>
    <row r="22" s="1" customFormat="1" ht="14.25" spans="1:3">
      <c r="A22" s="5" t="s">
        <v>66</v>
      </c>
      <c r="B22" s="17" t="s">
        <v>75</v>
      </c>
      <c r="C22" s="9"/>
    </row>
    <row r="23" s="1" customFormat="1" ht="14.25" spans="1:3">
      <c r="A23" s="5" t="s">
        <v>69</v>
      </c>
      <c r="B23" s="17"/>
      <c r="C23" s="18"/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2025-06-10T13:32:28Z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7E83BF0001624CAD8AA520F68F995764_12</vt:lpwstr>
  </property>
</Properties>
</file>