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依州" sheetId="1" r:id="rId1"/>
    <sheet name="依州箱唛" sheetId="5" r:id="rId2"/>
    <sheet name="乐维斯" sheetId="3" r:id="rId3"/>
    <sheet name="乐维斯箱唛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<sst xmlns="http://schemas.openxmlformats.org/spreadsheetml/2006/main" count="186" uniqueCount="91">
  <si>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</si>
  <si>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</si>
  <si>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</si>
  <si>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</si>
  <si>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SF3178373702421</t>
  </si>
  <si>
    <t>XMNCT9999999Y--依洲--王学菊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</si>
  <si>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</si>
  <si>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</si>
  <si>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</si>
  <si>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</si>
  <si>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</si>
  <si>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</si>
  <si>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</si>
  <si>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</si>
  <si>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</si>
  <si>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</si>
  <si>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</si>
  <si>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</si>
  <si>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</si>
  <si>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</si>
  <si>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</si>
  <si>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</si>
  <si>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</si>
  <si>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</si>
  <si>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</si>
  <si>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</si>
  <si>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</si>
  <si>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</si>
  <si>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</si>
  <si>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</si>
  <si>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79726-01
81583-01
81585-01
81586-01
82001-01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</si>
  <si>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</si>
  <si>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1688-743</t>
  </si>
  <si>
    <t>716</t>
  </si>
  <si>
    <t>XXS</t>
  </si>
  <si>
    <t>1/1</t>
  </si>
  <si>
    <t>18.4</t>
  </si>
  <si>
    <t>18.8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</si>
  <si>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</si>
  <si>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</si>
  <si>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</si>
  <si>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</si>
  <si>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</si>
  <si>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</si>
  <si>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</si>
  <si>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</si>
  <si>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</si>
  <si>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</si>
  <si>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</si>
  <si>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</si>
  <si>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</si>
  <si>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Yi Zhou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</si>
  <si>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</si>
  <si>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</si>
  <si>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</si>
  <si>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</si>
  <si>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</si>
  <si>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</si>
  <si>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</si>
  <si>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1688-743</t>
    </r>
    <r>
      <rPr>
        <sz val="16"/>
        <rFont val="宋体"/>
        <charset val="134"/>
      </rPr>
      <t>款</t>
    </r>
  </si>
  <si>
    <t>Color 颜色</t>
  </si>
  <si>
    <t>716色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</si>
  <si>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</si>
  <si>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</si>
  <si>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97485pcs</t>
  </si>
  <si>
    <t>Lot 缸号/卷号</t>
  </si>
  <si>
    <t>Weight 重量</t>
  </si>
  <si>
    <t>18.8kg</t>
  </si>
  <si>
    <t>Made in China to CAMBODIA</t>
  </si>
  <si>
    <t>01688743800010</t>
  </si>
  <si>
    <t>01688743800027</t>
  </si>
  <si>
    <t>01688743800034</t>
  </si>
  <si>
    <t>01688743800041</t>
  </si>
  <si>
    <t>01688743800058</t>
  </si>
  <si>
    <t>01688743800089</t>
  </si>
  <si>
    <t>01688743716014</t>
  </si>
  <si>
    <t>01688743716021</t>
  </si>
  <si>
    <t>01688743716038</t>
  </si>
  <si>
    <t>01688743716045</t>
  </si>
  <si>
    <t>01688743716052</t>
  </si>
  <si>
    <t>01688743716083</t>
  </si>
  <si>
    <t>SF3180904395460</t>
  </si>
  <si>
    <t>SHJLTRN00008</t>
  </si>
  <si>
    <t xml:space="preserve">79726-01
81022-01
81584-01
81585-01
81586-01
82001-01
</t>
  </si>
  <si>
    <t>800</t>
  </si>
  <si>
    <t>21.8</t>
  </si>
  <si>
    <t>22.2</t>
  </si>
  <si>
    <t>TRAVIS</t>
  </si>
  <si>
    <t>800色</t>
  </si>
  <si>
    <t>115085PCS</t>
  </si>
  <si>
    <t>22.2KG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</si>
</sst>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76200</xdr:rowOff>
    </xdr:from>
    <xdr:to>
      <xdr:col>11</xdr:col>
      <xdr:colOff>170180</xdr:colOff>
      <xdr:row>4</xdr:row>
      <xdr:rowOff>143510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1625" y="742950"/>
          <a:ext cx="3418205" cy="591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9</xdr:col>
      <xdr:colOff>638810</xdr:colOff>
      <xdr:row>4</xdr:row>
      <xdr:rowOff>297180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2696210" cy="821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O15" sqref="O15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45818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8" customHeight="1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1500</v>
      </c>
      <c r="G8" s="43">
        <f>F8*0.05</f>
        <v>75</v>
      </c>
      <c r="H8" s="43">
        <f t="shared" ref="H8:H18" si="0">F8+G8</f>
        <v>1575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4559</v>
      </c>
      <c r="G9" s="43">
        <f t="shared" ref="G9:G18" si="1">F9*0.05</f>
        <v>227.95</v>
      </c>
      <c r="H9" s="43">
        <f t="shared" si="0"/>
        <v>4786.95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6245</v>
      </c>
      <c r="G10" s="43">
        <f t="shared" si="1"/>
        <v>312.25</v>
      </c>
      <c r="H10" s="43">
        <f t="shared" si="0"/>
        <v>6557.25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4510</v>
      </c>
      <c r="G11" s="43">
        <f t="shared" si="1"/>
        <v>225.5</v>
      </c>
      <c r="H11" s="43">
        <f t="shared" si="0"/>
        <v>4735.5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42</v>
      </c>
      <c r="F12" s="43">
        <v>2483</v>
      </c>
      <c r="G12" s="43">
        <f t="shared" si="1"/>
        <v>124.15</v>
      </c>
      <c r="H12" s="43">
        <f t="shared" si="0"/>
        <v>2607.15</v>
      </c>
      <c r="I12" s="60"/>
      <c r="J12" s="60"/>
      <c r="K12" s="60"/>
      <c r="L12" s="60"/>
    </row>
    <row r="13" s="8" customFormat="1" ht="15" spans="1:12">
      <c r="A13" s="44"/>
      <c r="B13" s="45"/>
      <c r="C13" s="46"/>
      <c r="D13" s="47"/>
      <c r="E13" s="42" t="s">
        <v>43</v>
      </c>
      <c r="F13" s="43">
        <v>200</v>
      </c>
      <c r="G13" s="43">
        <f t="shared" si="1"/>
        <v>10</v>
      </c>
      <c r="H13" s="43">
        <f t="shared" si="0"/>
        <v>210</v>
      </c>
      <c r="I13" s="60"/>
      <c r="J13" s="60"/>
      <c r="K13" s="60"/>
      <c r="L13" s="60"/>
    </row>
    <row r="14" s="8" customFormat="1" ht="84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SUM(F8:F13)</f>
        <v>19497</v>
      </c>
      <c r="G14" s="43">
        <f t="shared" si="1"/>
        <v>974.85</v>
      </c>
      <c r="H14" s="43">
        <f t="shared" si="0"/>
        <v>20471.85</v>
      </c>
      <c r="I14" s="60"/>
      <c r="J14" s="60"/>
      <c r="K14" s="60"/>
      <c r="L14" s="60"/>
    </row>
    <row r="15" s="8" customFormat="1" ht="81" customHeight="1" spans="1:12">
      <c r="A15" s="48" t="s">
        <v>30</v>
      </c>
      <c r="B15" s="49" t="s">
        <v>45</v>
      </c>
      <c r="C15" s="50" t="s">
        <v>32</v>
      </c>
      <c r="D15" s="51" t="s">
        <v>33</v>
      </c>
      <c r="E15" s="52"/>
      <c r="F15" s="53">
        <f>SUM(F14:F14)</f>
        <v>19497</v>
      </c>
      <c r="G15" s="43">
        <f t="shared" si="1"/>
        <v>974.85</v>
      </c>
      <c r="H15" s="43">
        <f t="shared" si="0"/>
        <v>20471.85</v>
      </c>
      <c r="I15" s="60"/>
      <c r="J15" s="60"/>
      <c r="K15" s="60"/>
      <c r="L15" s="60"/>
    </row>
    <row r="16" s="8" customFormat="1" ht="81" customHeight="1" spans="1:12">
      <c r="A16" s="48" t="s">
        <v>30</v>
      </c>
      <c r="B16" s="49" t="s">
        <v>46</v>
      </c>
      <c r="C16" s="50" t="s">
        <v>32</v>
      </c>
      <c r="D16" s="51" t="s">
        <v>33</v>
      </c>
      <c r="E16" s="52"/>
      <c r="F16" s="53">
        <f>SUM(F15:F15)</f>
        <v>19497</v>
      </c>
      <c r="G16" s="43">
        <f t="shared" si="1"/>
        <v>974.85</v>
      </c>
      <c r="H16" s="43">
        <f t="shared" si="0"/>
        <v>20471.85</v>
      </c>
      <c r="I16" s="60"/>
      <c r="J16" s="60"/>
      <c r="K16" s="60"/>
      <c r="L16" s="60"/>
    </row>
    <row r="17" s="8" customFormat="1" ht="80" customHeight="1" spans="1:12">
      <c r="A17" s="48" t="s">
        <v>30</v>
      </c>
      <c r="B17" s="49" t="s">
        <v>47</v>
      </c>
      <c r="C17" s="50" t="s">
        <v>32</v>
      </c>
      <c r="D17" s="51" t="s">
        <v>33</v>
      </c>
      <c r="E17" s="52"/>
      <c r="F17" s="53">
        <f>SUM(F16:F16)</f>
        <v>19497</v>
      </c>
      <c r="G17" s="43">
        <f t="shared" si="1"/>
        <v>974.85</v>
      </c>
      <c r="H17" s="43">
        <f t="shared" si="0"/>
        <v>20471.85</v>
      </c>
      <c r="I17" s="60"/>
      <c r="J17" s="60"/>
      <c r="K17" s="60"/>
      <c r="L17" s="60"/>
    </row>
    <row r="18" s="8" customFormat="1" ht="15" spans="1:12">
      <c r="A18" s="54" t="s">
        <v>48</v>
      </c>
      <c r="B18" s="55"/>
      <c r="C18" s="55"/>
      <c r="D18" s="51"/>
      <c r="E18" s="55"/>
      <c r="F18" s="50">
        <f>SUM(F8:F17)</f>
        <v>97485</v>
      </c>
      <c r="G18" s="43">
        <f t="shared" si="1"/>
        <v>4874.25</v>
      </c>
      <c r="H18" s="43">
        <f t="shared" si="0"/>
        <v>102359.25</v>
      </c>
      <c r="I18" s="61"/>
      <c r="J18" s="61"/>
      <c r="K18" s="61"/>
      <c r="L18" s="6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4" workbookViewId="0">
      <selection activeCell="E37" sqref="E37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48" customHeight="1" spans="1:2">
      <c r="A3" s="2" t="s">
        <v>52</v>
      </c>
      <c r="B3" s="4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5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5" t="s">
        <v>64</v>
      </c>
    </row>
    <row r="10" ht="25" customHeight="1" spans="1:2">
      <c r="A10" s="2" t="s">
        <v>65</v>
      </c>
      <c r="B10" s="6">
        <v>45658</v>
      </c>
    </row>
    <row r="11" ht="25" customHeight="1" spans="1:2">
      <c r="A11" s="2" t="s">
        <v>66</v>
      </c>
      <c r="B11" s="2" t="s">
        <v>67</v>
      </c>
    </row>
    <row r="12" ht="25" customHeight="1" spans="1:5">
      <c r="A12" s="1" t="s">
        <v>68</v>
      </c>
      <c r="B12" s="1"/>
      <c r="E12" s="62" t="s">
        <v>69</v>
      </c>
    </row>
    <row r="13" customFormat="1" ht="25" customHeight="1" spans="5:5">
      <c r="E13" s="62" t="s">
        <v>70</v>
      </c>
    </row>
    <row r="14" customFormat="1" ht="25" customHeight="1" spans="5:5">
      <c r="E14" s="62" t="s">
        <v>71</v>
      </c>
    </row>
    <row r="15" customFormat="1" ht="25" customHeight="1" spans="5:5">
      <c r="E15" s="62" t="s">
        <v>72</v>
      </c>
    </row>
    <row r="16" customFormat="1" ht="25" customHeight="1" spans="5:5">
      <c r="E16" s="62" t="s">
        <v>73</v>
      </c>
    </row>
    <row r="17" customFormat="1" ht="25" customHeight="1" spans="5:5">
      <c r="E17" s="62" t="s">
        <v>74</v>
      </c>
    </row>
    <row r="18" customFormat="1" ht="25" customHeight="1" spans="5:5">
      <c r="E18" s="62" t="s">
        <v>69</v>
      </c>
    </row>
    <row r="19" customFormat="1" ht="25" customHeight="1" spans="5:5">
      <c r="E19" s="62" t="s">
        <v>70</v>
      </c>
    </row>
    <row r="20" customFormat="1" ht="25" customHeight="1" spans="5:5">
      <c r="E20" s="62" t="s">
        <v>71</v>
      </c>
    </row>
    <row r="21" customFormat="1" ht="25" customHeight="1" spans="5:5">
      <c r="E21" s="62" t="s">
        <v>72</v>
      </c>
    </row>
    <row r="22" customFormat="1" ht="25" customHeight="1" spans="5:5">
      <c r="E22" s="62" t="s">
        <v>73</v>
      </c>
    </row>
    <row r="23" customFormat="1" ht="25" customHeight="1" spans="5:5">
      <c r="E23" s="62" t="s">
        <v>74</v>
      </c>
    </row>
    <row r="24" customFormat="1" ht="25" customHeight="1"/>
    <row r="25" customFormat="1" ht="25" customHeight="1" spans="5:5">
      <c r="E25" s="62" t="s">
        <v>75</v>
      </c>
    </row>
    <row r="26" customFormat="1" ht="25" customHeight="1" spans="5:5">
      <c r="E26" s="62" t="s">
        <v>76</v>
      </c>
    </row>
    <row r="27" customFormat="1" ht="25" customHeight="1" spans="5:5">
      <c r="E27" s="62" t="s">
        <v>77</v>
      </c>
    </row>
    <row r="28" customFormat="1" ht="25" customHeight="1" spans="5:5">
      <c r="E28" s="62" t="s">
        <v>78</v>
      </c>
    </row>
    <row r="29" customFormat="1" ht="25" customHeight="1" spans="5:5">
      <c r="E29" s="62" t="s">
        <v>79</v>
      </c>
    </row>
    <row r="30" customFormat="1" ht="25" customHeight="1" spans="5:5">
      <c r="E30" s="62" t="s">
        <v>80</v>
      </c>
    </row>
    <row r="31" customFormat="1" ht="25" customHeight="1" spans="5:5">
      <c r="E31" s="62" t="s">
        <v>75</v>
      </c>
    </row>
    <row r="32" customFormat="1" ht="25" customHeight="1" spans="5:5">
      <c r="E32" s="62" t="s">
        <v>76</v>
      </c>
    </row>
    <row r="33" customFormat="1" ht="25" customHeight="1" spans="5:5">
      <c r="E33" s="62" t="s">
        <v>77</v>
      </c>
    </row>
    <row r="34" customFormat="1" ht="25" customHeight="1" spans="5:5">
      <c r="E34" s="62" t="s">
        <v>78</v>
      </c>
    </row>
    <row r="35" customFormat="1" ht="25" customHeight="1" spans="5:5">
      <c r="E35" s="62" t="s">
        <v>79</v>
      </c>
    </row>
    <row r="36" customFormat="1" ht="25" customHeight="1" spans="5:5">
      <c r="E36" s="62" t="s">
        <v>80</v>
      </c>
    </row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E4" sqref="E4:F4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45818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81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82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83</v>
      </c>
      <c r="B8" s="39" t="s">
        <v>31</v>
      </c>
      <c r="C8" s="40" t="s">
        <v>32</v>
      </c>
      <c r="D8" s="41" t="s">
        <v>84</v>
      </c>
      <c r="E8" s="42" t="s">
        <v>34</v>
      </c>
      <c r="F8" s="43">
        <v>1025</v>
      </c>
      <c r="G8" s="43">
        <f>F8*0.05</f>
        <v>51.25</v>
      </c>
      <c r="H8" s="43">
        <f>F8+G8</f>
        <v>1076.25</v>
      </c>
      <c r="I8" s="60" t="s">
        <v>35</v>
      </c>
      <c r="J8" s="60" t="s">
        <v>85</v>
      </c>
      <c r="K8" s="60" t="s">
        <v>86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6475</v>
      </c>
      <c r="G9" s="43">
        <f t="shared" ref="G9:G18" si="0">F9*0.05</f>
        <v>323.75</v>
      </c>
      <c r="H9" s="43">
        <f t="shared" ref="H9:H18" si="1">F9+G9</f>
        <v>6798.75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6530</v>
      </c>
      <c r="G10" s="43">
        <f t="shared" si="0"/>
        <v>326.5</v>
      </c>
      <c r="H10" s="43">
        <f t="shared" si="1"/>
        <v>6856.5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5064</v>
      </c>
      <c r="G11" s="43">
        <f t="shared" si="0"/>
        <v>253.2</v>
      </c>
      <c r="H11" s="43">
        <f t="shared" si="1"/>
        <v>5317.2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42</v>
      </c>
      <c r="F12" s="43">
        <v>3429</v>
      </c>
      <c r="G12" s="43">
        <f t="shared" si="0"/>
        <v>171.45</v>
      </c>
      <c r="H12" s="43">
        <f t="shared" si="1"/>
        <v>3600.45</v>
      </c>
      <c r="I12" s="60"/>
      <c r="J12" s="60"/>
      <c r="K12" s="60"/>
      <c r="L12" s="60"/>
    </row>
    <row r="13" s="8" customFormat="1" ht="22" customHeight="1" spans="1:12">
      <c r="A13" s="44"/>
      <c r="B13" s="45"/>
      <c r="C13" s="46"/>
      <c r="D13" s="47"/>
      <c r="E13" s="42" t="s">
        <v>43</v>
      </c>
      <c r="F13" s="43">
        <v>494</v>
      </c>
      <c r="G13" s="43">
        <f t="shared" si="0"/>
        <v>24.7</v>
      </c>
      <c r="H13" s="43">
        <f t="shared" si="1"/>
        <v>518.7</v>
      </c>
      <c r="I13" s="60"/>
      <c r="J13" s="60"/>
      <c r="K13" s="60"/>
      <c r="L13" s="60"/>
    </row>
    <row r="14" s="8" customFormat="1" ht="93" customHeight="1" spans="1:12">
      <c r="A14" s="48" t="s">
        <v>83</v>
      </c>
      <c r="B14" s="49" t="s">
        <v>44</v>
      </c>
      <c r="C14" s="50" t="s">
        <v>32</v>
      </c>
      <c r="D14" s="51" t="s">
        <v>84</v>
      </c>
      <c r="E14" s="52"/>
      <c r="F14" s="53">
        <f>SUM(F8:F13)</f>
        <v>23017</v>
      </c>
      <c r="G14" s="43">
        <f t="shared" si="0"/>
        <v>1150.85</v>
      </c>
      <c r="H14" s="43">
        <f t="shared" si="1"/>
        <v>24167.85</v>
      </c>
      <c r="I14" s="60"/>
      <c r="J14" s="60"/>
      <c r="K14" s="60"/>
      <c r="L14" s="60"/>
    </row>
    <row r="15" s="8" customFormat="1" ht="93" customHeight="1" spans="1:12">
      <c r="A15" s="48" t="s">
        <v>83</v>
      </c>
      <c r="B15" s="49" t="s">
        <v>45</v>
      </c>
      <c r="C15" s="50" t="s">
        <v>32</v>
      </c>
      <c r="D15" s="51" t="s">
        <v>84</v>
      </c>
      <c r="E15" s="52"/>
      <c r="F15" s="53">
        <f>SUM(F14:F14)</f>
        <v>23017</v>
      </c>
      <c r="G15" s="43">
        <f t="shared" si="0"/>
        <v>1150.85</v>
      </c>
      <c r="H15" s="43">
        <f t="shared" si="1"/>
        <v>24167.85</v>
      </c>
      <c r="I15" s="60"/>
      <c r="J15" s="60"/>
      <c r="K15" s="60"/>
      <c r="L15" s="60"/>
    </row>
    <row r="16" s="8" customFormat="1" ht="98" customHeight="1" spans="1:12">
      <c r="A16" s="48" t="s">
        <v>83</v>
      </c>
      <c r="B16" s="49" t="s">
        <v>46</v>
      </c>
      <c r="C16" s="50" t="s">
        <v>32</v>
      </c>
      <c r="D16" s="51" t="s">
        <v>84</v>
      </c>
      <c r="E16" s="52"/>
      <c r="F16" s="53">
        <f>SUM(F15:F15)</f>
        <v>23017</v>
      </c>
      <c r="G16" s="43">
        <f t="shared" si="0"/>
        <v>1150.85</v>
      </c>
      <c r="H16" s="43">
        <f t="shared" si="1"/>
        <v>24167.85</v>
      </c>
      <c r="I16" s="60"/>
      <c r="J16" s="60"/>
      <c r="K16" s="60"/>
      <c r="L16" s="60"/>
    </row>
    <row r="17" s="8" customFormat="1" ht="99" customHeight="1" spans="1:12">
      <c r="A17" s="48" t="s">
        <v>83</v>
      </c>
      <c r="B17" s="49" t="s">
        <v>47</v>
      </c>
      <c r="C17" s="50" t="s">
        <v>32</v>
      </c>
      <c r="D17" s="51" t="s">
        <v>84</v>
      </c>
      <c r="E17" s="52"/>
      <c r="F17" s="53">
        <f>SUM(F16:F16)</f>
        <v>23017</v>
      </c>
      <c r="G17" s="43">
        <f t="shared" si="0"/>
        <v>1150.85</v>
      </c>
      <c r="H17" s="43">
        <f t="shared" si="1"/>
        <v>24167.85</v>
      </c>
      <c r="I17" s="60"/>
      <c r="J17" s="60"/>
      <c r="K17" s="60"/>
      <c r="L17" s="60"/>
    </row>
    <row r="18" s="8" customFormat="1" ht="15" spans="1:12">
      <c r="A18" s="54" t="s">
        <v>48</v>
      </c>
      <c r="B18" s="55"/>
      <c r="C18" s="55"/>
      <c r="D18" s="51"/>
      <c r="E18" s="55"/>
      <c r="F18" s="50">
        <f>SUM(F8:F17)</f>
        <v>115085</v>
      </c>
      <c r="G18" s="43">
        <f t="shared" si="0"/>
        <v>5754.25</v>
      </c>
      <c r="H18" s="43">
        <f t="shared" si="1"/>
        <v>120839.25</v>
      </c>
      <c r="I18" s="61"/>
      <c r="J18" s="61"/>
      <c r="K18" s="61"/>
      <c r="L18" s="6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scale="7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G18" sqref="G18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87</v>
      </c>
    </row>
    <row r="3" ht="48" customHeight="1" spans="1:2">
      <c r="A3" s="2" t="s">
        <v>52</v>
      </c>
      <c r="B3" s="4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5" t="s">
        <v>88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5" t="s">
        <v>89</v>
      </c>
    </row>
    <row r="10" ht="25" customHeight="1" spans="1:2">
      <c r="A10" s="2" t="s">
        <v>65</v>
      </c>
      <c r="B10" s="6">
        <v>45658</v>
      </c>
    </row>
    <row r="11" ht="25" customHeight="1" spans="1:2">
      <c r="A11" s="2" t="s">
        <v>66</v>
      </c>
      <c r="B11" s="2" t="s">
        <v>90</v>
      </c>
    </row>
    <row r="12" ht="25" customHeight="1" spans="1:2">
      <c r="A12" s="1" t="s">
        <v>68</v>
      </c>
      <c r="B12" s="1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依州</vt:lpstr>
      <vt:lpstr>依州箱唛</vt:lpstr>
      <vt:lpstr>乐维斯</vt:lpstr>
      <vt:lpstr>乐维斯箱唛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89C0996EA5FC43109C8E9112EF7BECD5_12</vt:lpwstr>
  </property>
</Properties>
</file>