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<sst xmlns="http://schemas.openxmlformats.org/spreadsheetml/2006/main" count="134" uniqueCount="80">
  <si>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</si>
  <si>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</si>
  <si>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</si>
  <si>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</si>
  <si>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SF3180761499223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</si>
  <si>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</si>
  <si>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</si>
  <si>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</si>
  <si>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</si>
  <si>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</si>
  <si>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</si>
  <si>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</si>
  <si>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</si>
  <si>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</si>
  <si>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</si>
  <si>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</si>
  <si>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</si>
  <si>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</si>
  <si>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</si>
  <si>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</si>
  <si>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</si>
  <si>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</si>
  <si>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</si>
  <si>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</si>
  <si>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</si>
  <si>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</si>
  <si>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</si>
  <si>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</si>
  <si>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</si>
  <si>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82359-01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</si>
  <si>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</si>
  <si>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8812-710</t>
  </si>
  <si>
    <t>700</t>
  </si>
  <si>
    <t>XS</t>
  </si>
  <si>
    <t>1/1</t>
  </si>
  <si>
    <t>11.4</t>
  </si>
  <si>
    <t>11.8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</si>
  <si>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</si>
  <si>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</si>
  <si>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</si>
  <si>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</si>
  <si>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</si>
  <si>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</si>
  <si>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</si>
  <si>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</si>
  <si>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</si>
  <si>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</si>
  <si>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82360-01</t>
  </si>
  <si>
    <t>800</t>
  </si>
  <si>
    <t>合计</t>
  </si>
  <si>
    <t>Factory name (工厂名称)</t>
  </si>
  <si>
    <t>顺悦</t>
  </si>
  <si>
    <t>PO. Number(订单号)</t>
  </si>
  <si>
    <t>82359-01
82360-01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</si>
  <si>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</si>
  <si>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</si>
  <si>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</si>
  <si>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</si>
  <si>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</si>
  <si>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</si>
  <si>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</si>
  <si>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</si>
  <si>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</si>
  <si>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</si>
  <si>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</si>
  <si>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11.8kg</t>
  </si>
  <si>
    <t>Made In China</t>
  </si>
  <si>
    <t>Net Weight（净重）</t>
  </si>
  <si>
    <t>11.4kg</t>
  </si>
  <si>
    <t>Remark（备注）</t>
  </si>
  <si>
    <t>08812710700017</t>
  </si>
  <si>
    <t>08812710700024</t>
  </si>
  <si>
    <t>08812710700031</t>
  </si>
  <si>
    <t>08812710700048</t>
  </si>
  <si>
    <t>08812710700055</t>
  </si>
  <si>
    <t>08812710800014</t>
  </si>
  <si>
    <t>08812710800021</t>
  </si>
  <si>
    <t>08812710800038</t>
  </si>
  <si>
    <t>08812710800045</t>
  </si>
  <si>
    <t>08812710800052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</si>
</sst>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2</xdr:row>
      <xdr:rowOff>9525</xdr:rowOff>
    </xdr:from>
    <xdr:to>
      <xdr:col>8</xdr:col>
      <xdr:colOff>523875</xdr:colOff>
      <xdr:row>4</xdr:row>
      <xdr:rowOff>266700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676275"/>
          <a:ext cx="146685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190500</xdr:rowOff>
    </xdr:from>
    <xdr:to>
      <xdr:col>1</xdr:col>
      <xdr:colOff>1409700</xdr:colOff>
      <xdr:row>6</xdr:row>
      <xdr:rowOff>1286510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552825"/>
          <a:ext cx="1323975" cy="1096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workbookViewId="0">
      <selection activeCell="P23" sqref="P2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4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1202</v>
      </c>
      <c r="G8" s="53">
        <f>F8*0.05</f>
        <v>60.1</v>
      </c>
      <c r="H8" s="53">
        <f>F8+G8</f>
        <v>1262.1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</row>
    <row r="9" s="19" customFormat="1" ht="20" customHeight="1" spans="1:14">
      <c r="A9" s="49"/>
      <c r="B9" s="50"/>
      <c r="C9" s="10"/>
      <c r="D9" s="51"/>
      <c r="E9" s="52" t="s">
        <v>38</v>
      </c>
      <c r="F9" s="53">
        <v>2757</v>
      </c>
      <c r="G9" s="53">
        <f t="shared" ref="G9:G28" si="0">F9*0.05</f>
        <v>137.85</v>
      </c>
      <c r="H9" s="53">
        <f t="shared" ref="H9:H28" si="1">F9+G9</f>
        <v>2894.85</v>
      </c>
      <c r="I9" s="65"/>
      <c r="J9" s="66"/>
      <c r="K9" s="66"/>
      <c r="L9" s="66"/>
      <c r="M9" s="64"/>
      <c r="N9" s="64"/>
    </row>
    <row r="10" s="19" customFormat="1" ht="20" customHeight="1" spans="1:18">
      <c r="A10" s="49"/>
      <c r="B10" s="50"/>
      <c r="C10" s="10"/>
      <c r="D10" s="51"/>
      <c r="E10" s="52" t="s">
        <v>39</v>
      </c>
      <c r="F10" s="53">
        <v>1909</v>
      </c>
      <c r="G10" s="53">
        <f t="shared" si="0"/>
        <v>95.45</v>
      </c>
      <c r="H10" s="53">
        <f t="shared" si="1"/>
        <v>2004.45</v>
      </c>
      <c r="I10" s="65"/>
      <c r="J10" s="66"/>
      <c r="K10" s="66"/>
      <c r="L10" s="66"/>
      <c r="M10" s="64"/>
      <c r="N10" s="64"/>
      <c r="O10" s="64"/>
      <c r="P10" s="64"/>
      <c r="Q10" s="64"/>
      <c r="R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848</v>
      </c>
      <c r="G11" s="53">
        <f t="shared" si="0"/>
        <v>42.4</v>
      </c>
      <c r="H11" s="53">
        <f t="shared" si="1"/>
        <v>890.4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354</v>
      </c>
      <c r="G12" s="53">
        <f t="shared" si="0"/>
        <v>17.7</v>
      </c>
      <c r="H12" s="53">
        <f t="shared" si="1"/>
        <v>371.7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7070</v>
      </c>
      <c r="G13" s="53">
        <f t="shared" si="0"/>
        <v>353.5</v>
      </c>
      <c r="H13" s="53">
        <f t="shared" si="1"/>
        <v>7423.5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6" si="2">SUM(F13:F13)</f>
        <v>7070</v>
      </c>
      <c r="G14" s="53">
        <f t="shared" si="0"/>
        <v>353.5</v>
      </c>
      <c r="H14" s="53">
        <f t="shared" si="1"/>
        <v>7423.5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7070</v>
      </c>
      <c r="G15" s="53">
        <f t="shared" si="0"/>
        <v>353.5</v>
      </c>
      <c r="H15" s="53">
        <f t="shared" si="1"/>
        <v>7423.5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7070</v>
      </c>
      <c r="G16" s="53">
        <f t="shared" si="0"/>
        <v>353.5</v>
      </c>
      <c r="H16" s="53">
        <f t="shared" si="1"/>
        <v>7423.5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SUM(F14:F14)</f>
        <v>7070</v>
      </c>
      <c r="G17" s="53">
        <f t="shared" si="0"/>
        <v>353.5</v>
      </c>
      <c r="H17" s="53">
        <f t="shared" si="1"/>
        <v>7423.5</v>
      </c>
      <c r="I17" s="65"/>
      <c r="J17" s="66"/>
      <c r="K17" s="66"/>
      <c r="L17" s="66"/>
    </row>
    <row r="18" s="19" customFormat="1" ht="20" customHeight="1" spans="1:14">
      <c r="A18" s="49" t="s">
        <v>47</v>
      </c>
      <c r="B18" s="50" t="s">
        <v>30</v>
      </c>
      <c r="C18" s="10" t="s">
        <v>31</v>
      </c>
      <c r="D18" s="51" t="s">
        <v>48</v>
      </c>
      <c r="E18" s="52" t="s">
        <v>33</v>
      </c>
      <c r="F18" s="53">
        <v>515</v>
      </c>
      <c r="G18" s="53">
        <f t="shared" si="0"/>
        <v>25.75</v>
      </c>
      <c r="H18" s="53">
        <f t="shared" si="1"/>
        <v>540.75</v>
      </c>
      <c r="I18" s="65"/>
      <c r="J18" s="66"/>
      <c r="K18" s="66"/>
      <c r="L18" s="66"/>
      <c r="M18" s="64"/>
      <c r="N18" s="64"/>
    </row>
    <row r="19" s="19" customFormat="1" ht="20" customHeight="1" spans="1:14">
      <c r="A19" s="49"/>
      <c r="B19" s="50"/>
      <c r="C19" s="10"/>
      <c r="D19" s="51"/>
      <c r="E19" s="52" t="s">
        <v>38</v>
      </c>
      <c r="F19" s="53">
        <v>1182</v>
      </c>
      <c r="G19" s="53">
        <f t="shared" si="0"/>
        <v>59.1</v>
      </c>
      <c r="H19" s="53">
        <f t="shared" si="1"/>
        <v>1241.1</v>
      </c>
      <c r="I19" s="65"/>
      <c r="J19" s="66"/>
      <c r="K19" s="66"/>
      <c r="L19" s="66"/>
      <c r="M19" s="64"/>
      <c r="N19" s="64"/>
    </row>
    <row r="20" s="19" customFormat="1" ht="20" customHeight="1" spans="1:18">
      <c r="A20" s="49"/>
      <c r="B20" s="50"/>
      <c r="C20" s="10"/>
      <c r="D20" s="51"/>
      <c r="E20" s="52" t="s">
        <v>39</v>
      </c>
      <c r="F20" s="53">
        <v>818</v>
      </c>
      <c r="G20" s="53">
        <f t="shared" si="0"/>
        <v>40.9</v>
      </c>
      <c r="H20" s="53">
        <f t="shared" si="1"/>
        <v>858.9</v>
      </c>
      <c r="I20" s="65"/>
      <c r="J20" s="66"/>
      <c r="K20" s="66"/>
      <c r="L20" s="66"/>
      <c r="M20" s="64"/>
      <c r="N20" s="64"/>
      <c r="O20" s="64"/>
      <c r="P20" s="64"/>
      <c r="Q20" s="64"/>
      <c r="R20" s="64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364</v>
      </c>
      <c r="G21" s="53">
        <f t="shared" si="0"/>
        <v>18.2</v>
      </c>
      <c r="H21" s="53">
        <f t="shared" si="1"/>
        <v>382.2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20" customHeight="1" spans="1:17">
      <c r="A22" s="49"/>
      <c r="B22" s="50"/>
      <c r="C22" s="10"/>
      <c r="D22" s="51"/>
      <c r="E22" s="52" t="s">
        <v>41</v>
      </c>
      <c r="F22" s="53">
        <v>151</v>
      </c>
      <c r="G22" s="53">
        <f t="shared" si="0"/>
        <v>7.55</v>
      </c>
      <c r="H22" s="53">
        <f t="shared" si="1"/>
        <v>158.55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30" spans="1:17">
      <c r="A23" s="8" t="s">
        <v>47</v>
      </c>
      <c r="B23" s="50" t="s">
        <v>42</v>
      </c>
      <c r="C23" s="10" t="s">
        <v>31</v>
      </c>
      <c r="D23" s="51" t="s">
        <v>48</v>
      </c>
      <c r="E23" s="54"/>
      <c r="F23" s="55">
        <f>SUM(F18:F22)</f>
        <v>3030</v>
      </c>
      <c r="G23" s="53">
        <f t="shared" si="0"/>
        <v>151.5</v>
      </c>
      <c r="H23" s="53">
        <f t="shared" si="1"/>
        <v>3181.5</v>
      </c>
      <c r="I23" s="65"/>
      <c r="J23" s="66"/>
      <c r="K23" s="66"/>
      <c r="L23" s="66"/>
      <c r="M23" s="67"/>
      <c r="N23" s="64"/>
      <c r="O23" s="67"/>
      <c r="P23" s="64"/>
      <c r="Q23" s="67"/>
    </row>
    <row r="24" s="19" customFormat="1" ht="30" spans="1:12">
      <c r="A24" s="8" t="s">
        <v>47</v>
      </c>
      <c r="B24" s="50" t="s">
        <v>43</v>
      </c>
      <c r="C24" s="10" t="s">
        <v>31</v>
      </c>
      <c r="D24" s="51" t="s">
        <v>48</v>
      </c>
      <c r="E24" s="54"/>
      <c r="F24" s="55">
        <f t="shared" ref="F24:F26" si="3">SUM(F23:F23)</f>
        <v>3030</v>
      </c>
      <c r="G24" s="53">
        <f t="shared" si="0"/>
        <v>151.5</v>
      </c>
      <c r="H24" s="53">
        <f t="shared" si="1"/>
        <v>3181.5</v>
      </c>
      <c r="I24" s="65"/>
      <c r="J24" s="66"/>
      <c r="K24" s="66"/>
      <c r="L24" s="66"/>
    </row>
    <row r="25" s="19" customFormat="1" ht="30" spans="1:12">
      <c r="A25" s="8" t="s">
        <v>47</v>
      </c>
      <c r="B25" s="50" t="s">
        <v>44</v>
      </c>
      <c r="C25" s="10" t="s">
        <v>31</v>
      </c>
      <c r="D25" s="51" t="s">
        <v>48</v>
      </c>
      <c r="E25" s="54"/>
      <c r="F25" s="55">
        <f t="shared" si="3"/>
        <v>3030</v>
      </c>
      <c r="G25" s="53">
        <f t="shared" si="0"/>
        <v>151.5</v>
      </c>
      <c r="H25" s="53">
        <f t="shared" si="1"/>
        <v>3181.5</v>
      </c>
      <c r="I25" s="65"/>
      <c r="J25" s="66"/>
      <c r="K25" s="66"/>
      <c r="L25" s="66"/>
    </row>
    <row r="26" s="19" customFormat="1" ht="30" spans="1:12">
      <c r="A26" s="8" t="s">
        <v>47</v>
      </c>
      <c r="B26" s="50" t="s">
        <v>45</v>
      </c>
      <c r="C26" s="10" t="s">
        <v>31</v>
      </c>
      <c r="D26" s="51" t="s">
        <v>48</v>
      </c>
      <c r="E26" s="54"/>
      <c r="F26" s="55">
        <f t="shared" si="3"/>
        <v>3030</v>
      </c>
      <c r="G26" s="53">
        <f t="shared" si="0"/>
        <v>151.5</v>
      </c>
      <c r="H26" s="53">
        <f t="shared" si="1"/>
        <v>3181.5</v>
      </c>
      <c r="I26" s="65"/>
      <c r="J26" s="66"/>
      <c r="K26" s="66"/>
      <c r="L26" s="66"/>
    </row>
    <row r="27" s="19" customFormat="1" ht="30" spans="1:12">
      <c r="A27" s="8" t="s">
        <v>47</v>
      </c>
      <c r="B27" s="50" t="s">
        <v>46</v>
      </c>
      <c r="C27" s="10" t="s">
        <v>31</v>
      </c>
      <c r="D27" s="51" t="s">
        <v>48</v>
      </c>
      <c r="E27" s="54"/>
      <c r="F27" s="55">
        <f>SUM(F24:F24)</f>
        <v>3030</v>
      </c>
      <c r="G27" s="53">
        <f t="shared" si="0"/>
        <v>151.5</v>
      </c>
      <c r="H27" s="53">
        <f t="shared" si="1"/>
        <v>3181.5</v>
      </c>
      <c r="I27" s="68"/>
      <c r="J27" s="69"/>
      <c r="K27" s="69"/>
      <c r="L27" s="69"/>
    </row>
    <row r="28" s="19" customFormat="1" ht="15" spans="1:12">
      <c r="A28" s="56" t="s">
        <v>49</v>
      </c>
      <c r="B28" s="57"/>
      <c r="C28" s="57"/>
      <c r="D28" s="51"/>
      <c r="E28" s="57"/>
      <c r="F28" s="10">
        <f>SUM(F8:F27)</f>
        <v>60600</v>
      </c>
      <c r="G28" s="53">
        <f t="shared" si="0"/>
        <v>3030</v>
      </c>
      <c r="H28" s="53">
        <f t="shared" si="1"/>
        <v>63630</v>
      </c>
      <c r="I28" s="70"/>
      <c r="J28" s="70"/>
      <c r="K28" s="70"/>
      <c r="L28" s="70"/>
    </row>
  </sheetData>
  <mergeCells count="16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27"/>
    <mergeCell ref="J8:J27"/>
    <mergeCell ref="K8:K27"/>
    <mergeCell ref="L8:L2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6" workbookViewId="0">
      <selection activeCell="C36" sqref="C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 t="s">
        <v>51</v>
      </c>
      <c r="C2" s="7"/>
    </row>
    <row r="3" s="1" customFormat="1" ht="30.75" spans="1:3">
      <c r="A3" s="5" t="s">
        <v>52</v>
      </c>
      <c r="B3" s="8" t="s">
        <v>53</v>
      </c>
      <c r="C3" s="9"/>
    </row>
    <row r="4" s="1" customFormat="1" ht="15.75" spans="1:3">
      <c r="A4" s="5" t="s">
        <v>54</v>
      </c>
      <c r="B4" s="10" t="s">
        <v>31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60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37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3">
      <c r="A11" s="5" t="s">
        <v>69</v>
      </c>
      <c r="B11" s="17"/>
      <c r="C11" s="18"/>
    </row>
    <row r="15" spans="3:3">
      <c r="C15" s="71" t="s">
        <v>70</v>
      </c>
    </row>
    <row r="16" spans="3:3">
      <c r="C16" s="71" t="s">
        <v>71</v>
      </c>
    </row>
    <row r="17" spans="3:3">
      <c r="C17" s="71" t="s">
        <v>72</v>
      </c>
    </row>
    <row r="18" spans="3:3">
      <c r="C18" s="71" t="s">
        <v>73</v>
      </c>
    </row>
    <row r="19" spans="3:3">
      <c r="C19" s="71" t="s">
        <v>74</v>
      </c>
    </row>
    <row r="20" spans="3:3">
      <c r="C20" s="71" t="s">
        <v>70</v>
      </c>
    </row>
    <row r="21" spans="3:3">
      <c r="C21" s="71" t="s">
        <v>71</v>
      </c>
    </row>
    <row r="22" spans="3:3">
      <c r="C22" s="71" t="s">
        <v>72</v>
      </c>
    </row>
    <row r="23" spans="3:3">
      <c r="C23" s="71" t="s">
        <v>73</v>
      </c>
    </row>
    <row r="24" spans="3:3">
      <c r="C24" s="71" t="s">
        <v>74</v>
      </c>
    </row>
    <row r="26" spans="3:3">
      <c r="C26" s="71" t="s">
        <v>75</v>
      </c>
    </row>
    <row r="27" spans="3:3">
      <c r="C27" s="71" t="s">
        <v>76</v>
      </c>
    </row>
    <row r="28" spans="3:3">
      <c r="C28" s="71" t="s">
        <v>77</v>
      </c>
    </row>
    <row r="29" spans="3:3">
      <c r="C29" s="71" t="s">
        <v>78</v>
      </c>
    </row>
    <row r="30" spans="3:3">
      <c r="C30" s="71" t="s">
        <v>79</v>
      </c>
    </row>
    <row r="31" spans="3:3">
      <c r="C31" s="71" t="s">
        <v>75</v>
      </c>
    </row>
    <row r="32" spans="3:3">
      <c r="C32" s="71" t="s">
        <v>76</v>
      </c>
    </row>
    <row r="33" spans="3:3">
      <c r="C33" s="71" t="s">
        <v>77</v>
      </c>
    </row>
    <row r="34" spans="3:3">
      <c r="C34" s="71" t="s">
        <v>78</v>
      </c>
    </row>
    <row r="35" spans="3:3">
      <c r="C35" s="71" t="s">
        <v>79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2025-06-10T14:40:39Z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D94ECBF7A28E4050B6B7B46564D98DC6_12</vt:lpwstr>
  </property>
</Properties>
</file>