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<sst xmlns="http://schemas.openxmlformats.org/spreadsheetml/2006/main" count="89" uniqueCount="68">
  <si>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</si>
  <si>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</si>
  <si>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</si>
  <si>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</si>
  <si>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SF3180375440427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</si>
  <si>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</si>
  <si>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</si>
  <si>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</si>
  <si>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</si>
  <si>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</si>
  <si>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</si>
  <si>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</si>
  <si>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</si>
  <si>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</si>
  <si>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</si>
  <si>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</si>
  <si>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</si>
  <si>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</si>
  <si>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</si>
  <si>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</si>
  <si>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</si>
  <si>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</si>
  <si>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</si>
  <si>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</si>
  <si>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</si>
  <si>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</si>
  <si>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</si>
  <si>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</si>
  <si>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</si>
  <si>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82754-01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</si>
  <si>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</si>
  <si>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9335-041</t>
  </si>
  <si>
    <t>902</t>
  </si>
  <si>
    <t>XS</t>
  </si>
  <si>
    <t>1/1</t>
  </si>
  <si>
    <t>0.6</t>
  </si>
  <si>
    <t>1</t>
  </si>
  <si>
    <t>20*20*30</t>
  </si>
  <si>
    <t>S</t>
  </si>
  <si>
    <t>M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</si>
  <si>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</si>
  <si>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</si>
  <si>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</si>
  <si>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</si>
  <si>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</si>
  <si>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</si>
  <si>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</si>
  <si>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沐清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</si>
  <si>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</si>
  <si>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</si>
  <si>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</si>
  <si>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</si>
  <si>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</si>
  <si>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</si>
  <si>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</si>
  <si>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</si>
  <si>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</si>
  <si>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</si>
  <si>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</si>
  <si>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</si>
  <si>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</si>
  <si>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</si>
  <si>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</si>
  <si>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</si>
  <si>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</si>
  <si>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09335041902015</t>
  </si>
  <si>
    <t>09335041902022</t>
  </si>
  <si>
    <t>09335041902039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</si>
</sst>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2</xdr:row>
      <xdr:rowOff>76200</xdr:rowOff>
    </xdr:from>
    <xdr:to>
      <xdr:col>7</xdr:col>
      <xdr:colOff>429260</xdr:colOff>
      <xdr:row>4</xdr:row>
      <xdr:rowOff>192405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4550" y="742950"/>
          <a:ext cx="101028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</xdr:row>
      <xdr:rowOff>285750</xdr:rowOff>
    </xdr:from>
    <xdr:to>
      <xdr:col>1</xdr:col>
      <xdr:colOff>1438275</xdr:colOff>
      <xdr:row>6</xdr:row>
      <xdr:rowOff>1372235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52650" y="3457575"/>
          <a:ext cx="1247775" cy="1086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workbookViewId="0">
      <selection activeCell="G20" sqref="G20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45819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9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150</v>
      </c>
      <c r="G8" s="53">
        <f>F8*0.05</f>
        <v>7.5</v>
      </c>
      <c r="H8" s="53">
        <f>F8+G8</f>
        <v>157.5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8"/>
      <c r="R8" s="68"/>
      <c r="S8" s="68"/>
    </row>
    <row r="9" s="19" customFormat="1" ht="20" customHeight="1" spans="1:19">
      <c r="A9" s="49"/>
      <c r="B9" s="50"/>
      <c r="C9" s="10"/>
      <c r="D9" s="51"/>
      <c r="E9" s="52" t="s">
        <v>38</v>
      </c>
      <c r="F9" s="53">
        <v>300</v>
      </c>
      <c r="G9" s="53">
        <f t="shared" ref="G9:G16" si="0">F9*0.05</f>
        <v>15</v>
      </c>
      <c r="H9" s="53">
        <f t="shared" ref="H9:H16" si="1">F9+G9</f>
        <v>315</v>
      </c>
      <c r="I9" s="65"/>
      <c r="J9" s="66"/>
      <c r="K9" s="66"/>
      <c r="L9" s="66"/>
      <c r="M9" s="64"/>
      <c r="N9" s="64"/>
      <c r="O9" s="64"/>
      <c r="P9" s="67"/>
      <c r="Q9" s="67"/>
      <c r="R9" s="67"/>
      <c r="S9" s="67"/>
    </row>
    <row r="10" s="19" customFormat="1" ht="20" customHeight="1" spans="1:19">
      <c r="A10" s="49"/>
      <c r="B10" s="50"/>
      <c r="C10" s="10"/>
      <c r="D10" s="51"/>
      <c r="E10" s="52" t="s">
        <v>39</v>
      </c>
      <c r="F10" s="53">
        <v>165</v>
      </c>
      <c r="G10" s="53">
        <f t="shared" si="0"/>
        <v>8.25</v>
      </c>
      <c r="H10" s="53">
        <f t="shared" si="1"/>
        <v>173.25</v>
      </c>
      <c r="I10" s="65"/>
      <c r="J10" s="66"/>
      <c r="K10" s="66"/>
      <c r="L10" s="66"/>
      <c r="M10" s="64"/>
      <c r="N10" s="64"/>
      <c r="O10" s="64"/>
      <c r="P10" s="67"/>
      <c r="Q10" s="67"/>
      <c r="R10" s="68"/>
      <c r="S10" s="68"/>
    </row>
    <row r="11" s="19" customFormat="1" ht="30" spans="1:19">
      <c r="A11" s="8" t="s">
        <v>29</v>
      </c>
      <c r="B11" s="50" t="s">
        <v>40</v>
      </c>
      <c r="C11" s="10" t="s">
        <v>31</v>
      </c>
      <c r="D11" s="51" t="s">
        <v>32</v>
      </c>
      <c r="E11" s="54"/>
      <c r="F11" s="55">
        <f>SUM(F8:F10)</f>
        <v>615</v>
      </c>
      <c r="G11" s="53">
        <f t="shared" si="0"/>
        <v>30.75</v>
      </c>
      <c r="H11" s="53">
        <f t="shared" si="1"/>
        <v>645.75</v>
      </c>
      <c r="I11" s="65"/>
      <c r="J11" s="66"/>
      <c r="K11" s="66"/>
      <c r="L11" s="66"/>
      <c r="M11" s="68"/>
      <c r="N11" s="64"/>
      <c r="O11" s="68"/>
      <c r="P11" s="64"/>
      <c r="Q11" s="68"/>
      <c r="R11" s="68"/>
      <c r="S11" s="68"/>
    </row>
    <row r="12" s="19" customFormat="1" ht="30" spans="1:12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 t="shared" ref="F12:F14" si="2">SUM(F11:F11)</f>
        <v>615</v>
      </c>
      <c r="G12" s="53">
        <f t="shared" si="0"/>
        <v>30.75</v>
      </c>
      <c r="H12" s="53">
        <f t="shared" si="1"/>
        <v>645.75</v>
      </c>
      <c r="I12" s="65"/>
      <c r="J12" s="66"/>
      <c r="K12" s="66"/>
      <c r="L12" s="66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 t="shared" si="2"/>
        <v>615</v>
      </c>
      <c r="G13" s="53">
        <f t="shared" si="0"/>
        <v>30.75</v>
      </c>
      <c r="H13" s="53">
        <f t="shared" si="1"/>
        <v>645.75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si="2"/>
        <v>615</v>
      </c>
      <c r="G14" s="53">
        <f t="shared" si="0"/>
        <v>30.75</v>
      </c>
      <c r="H14" s="53">
        <f t="shared" si="1"/>
        <v>645.75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SUM(F12:F12)</f>
        <v>615</v>
      </c>
      <c r="G15" s="53">
        <f t="shared" si="0"/>
        <v>30.75</v>
      </c>
      <c r="H15" s="53">
        <f t="shared" si="1"/>
        <v>645.75</v>
      </c>
      <c r="I15" s="65"/>
      <c r="J15" s="66"/>
      <c r="K15" s="66"/>
      <c r="L15" s="66"/>
    </row>
    <row r="16" s="19" customFormat="1" ht="15" spans="1:12">
      <c r="A16" s="56" t="s">
        <v>45</v>
      </c>
      <c r="B16" s="57"/>
      <c r="C16" s="57"/>
      <c r="D16" s="51"/>
      <c r="E16" s="57"/>
      <c r="F16" s="10">
        <f>SUM(F8:F15)</f>
        <v>3690</v>
      </c>
      <c r="G16" s="53">
        <f t="shared" si="0"/>
        <v>184.5</v>
      </c>
      <c r="H16" s="53">
        <f t="shared" si="1"/>
        <v>3874.5</v>
      </c>
      <c r="I16" s="69"/>
      <c r="J16" s="69"/>
      <c r="K16" s="69"/>
      <c r="L16" s="69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C20" sqref="C2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 t="s">
        <v>47</v>
      </c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4" spans="3:3">
      <c r="C14" s="70" t="s">
        <v>65</v>
      </c>
    </row>
    <row r="15" spans="3:3">
      <c r="C15" s="70" t="s">
        <v>66</v>
      </c>
    </row>
    <row r="16" spans="3:3">
      <c r="C16" s="70" t="s">
        <v>67</v>
      </c>
    </row>
    <row r="17" spans="3:3">
      <c r="C17" s="70" t="s">
        <v>65</v>
      </c>
    </row>
    <row r="18" spans="3:3">
      <c r="C18" s="70" t="s">
        <v>66</v>
      </c>
    </row>
    <row r="19" spans="3:3">
      <c r="C19" s="70" t="s">
        <v>67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2025-06-11T11:12:50Z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C653373861EA4F88B43DA997CD2CA535_12</vt:lpwstr>
  </property>
</Properties>
</file>