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兆润" sheetId="1" r:id="rId1"/>
    <sheet name="箱唛扫码" sheetId="2" r:id="rId2"/>
    <sheet name="艾菲格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<sst xmlns="http://schemas.openxmlformats.org/spreadsheetml/2006/main" count="188" uniqueCount="82">
  <si>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</si>
  <si>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</si>
  <si>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</si>
  <si>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</si>
  <si>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SF3172566774822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</si>
  <si>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</si>
  <si>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</si>
  <si>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</si>
  <si>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</si>
  <si>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</si>
  <si>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</si>
  <si>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</si>
  <si>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</si>
  <si>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</si>
  <si>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</si>
  <si>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</si>
  <si>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</si>
  <si>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</si>
  <si>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</si>
  <si>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</si>
  <si>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</si>
  <si>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</si>
  <si>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</si>
  <si>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</si>
  <si>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</si>
  <si>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</si>
  <si>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</si>
  <si>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</si>
  <si>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</si>
  <si>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rFont val="Calibri"/>
        <charset val="134"/>
      </rPr>
      <t xml:space="preserve">76583-01
</t>
    </r>
    <r>
      <rPr>
        <b/>
        <sz val="11"/>
        <rFont val="宋体"/>
        <charset val="134"/>
      </rPr>
      <t>补单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</si>
  <si>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</si>
  <si>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6611-759</t>
  </si>
  <si>
    <t>800</t>
  </si>
  <si>
    <t>XXS</t>
  </si>
  <si>
    <t>1/1</t>
  </si>
  <si>
    <t>0.6</t>
  </si>
  <si>
    <t>1</t>
  </si>
  <si>
    <t>20*20*30</t>
  </si>
  <si>
    <t>XS</t>
  </si>
  <si>
    <t>S</t>
  </si>
  <si>
    <t>M</t>
  </si>
  <si>
    <t>L</t>
  </si>
  <si>
    <r>
      <rPr>
        <b/>
        <sz val="11"/>
        <color rgb="FF000000"/>
        <rFont val="Calibri"/>
        <charset val="134"/>
      </rPr>
      <t xml:space="preserve">76583-01
</t>
    </r>
    <r>
      <rPr>
        <b/>
        <sz val="11"/>
        <color rgb="FF000000"/>
        <rFont val="宋体"/>
        <charset val="134"/>
      </rPr>
      <t>补单</t>
    </r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</si>
  <si>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</si>
  <si>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</si>
  <si>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</si>
  <si>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</si>
  <si>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</si>
  <si>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</si>
  <si>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</si>
  <si>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</si>
  <si>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兆润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</si>
  <si>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</si>
  <si>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</si>
  <si>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</si>
  <si>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</si>
  <si>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</si>
  <si>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</si>
  <si>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</si>
  <si>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</si>
  <si>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</si>
  <si>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</si>
  <si>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</si>
  <si>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</si>
  <si>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</si>
  <si>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</si>
  <si>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</si>
  <si>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</si>
  <si>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</si>
  <si>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艾菲格</t>
  </si>
  <si>
    <r>
      <rPr>
        <b/>
        <sz val="11"/>
        <color rgb="FF000000"/>
        <rFont val="宋体"/>
        <charset val="134"/>
      </rPr>
      <t>其余</t>
    </r>
    <r>
      <rPr>
        <b/>
        <sz val="11"/>
        <color rgb="FF000000"/>
        <rFont val="Calibri"/>
        <charset val="134"/>
      </rPr>
      <t>PO</t>
    </r>
    <r>
      <rPr>
        <b/>
        <sz val="11"/>
        <color rgb="FF000000"/>
        <rFont val="宋体"/>
        <charset val="134"/>
      </rPr>
      <t>补数</t>
    </r>
  </si>
  <si>
    <t>2.4kg</t>
  </si>
  <si>
    <t>2kg</t>
  </si>
  <si>
    <t>06611759800021</t>
  </si>
  <si>
    <t>06611759800038</t>
  </si>
  <si>
    <t>06611759800045</t>
  </si>
  <si>
    <t>06611759800083</t>
  </si>
  <si>
    <t>06611759800014</t>
  </si>
  <si>
    <t>SF3172598974525</t>
  </si>
  <si>
    <r>
      <rPr>
        <b/>
        <sz val="11"/>
        <rFont val="宋体"/>
        <charset val="134"/>
      </rPr>
      <t>其余</t>
    </r>
    <r>
      <rPr>
        <b/>
        <sz val="11"/>
        <rFont val="Calibri"/>
        <charset val="134"/>
      </rPr>
      <t>PO</t>
    </r>
    <r>
      <rPr>
        <b/>
        <sz val="11"/>
        <rFont val="宋体"/>
        <charset val="134"/>
      </rPr>
      <t>补数</t>
    </r>
  </si>
  <si>
    <t>2</t>
  </si>
  <si>
    <t>2.4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</si>
</sst>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theme="1"/>
      <name val="Calibri"/>
      <charset val="0"/>
    </font>
    <font>
      <b/>
      <sz val="11"/>
      <name val="Calibri"/>
      <charset val="134"/>
    </font>
    <font>
      <b/>
      <sz val="11"/>
      <color rgb="FF000000"/>
      <name val="宋体"/>
      <charset val="134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/>
  </cellStyleXfs>
  <cellXfs count="7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6" fillId="0" borderId="6" xfId="50" applyFont="1" applyBorder="1" applyAlignment="1">
      <alignment horizontal="center"/>
    </xf>
    <xf numFmtId="0" fontId="16" fillId="0" borderId="7" xfId="50" applyFont="1" applyBorder="1" applyAlignment="1">
      <alignment horizontal="center"/>
    </xf>
    <xf numFmtId="0" fontId="16" fillId="0" borderId="8" xfId="50" applyFont="1" applyBorder="1" applyAlignment="1">
      <alignment horizontal="center"/>
    </xf>
    <xf numFmtId="0" fontId="17" fillId="0" borderId="9" xfId="50" applyFont="1" applyBorder="1" applyAlignment="1">
      <alignment horizontal="left" vertical="center"/>
    </xf>
    <xf numFmtId="0" fontId="18" fillId="0" borderId="9" xfId="50" applyFont="1" applyFill="1" applyBorder="1" applyAlignment="1">
      <alignment horizontal="center" vertical="center"/>
    </xf>
    <xf numFmtId="0" fontId="17" fillId="0" borderId="10" xfId="50" applyFont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0" fontId="17" fillId="0" borderId="11" xfId="50" applyFont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center" wrapText="1"/>
    </xf>
    <xf numFmtId="0" fontId="17" fillId="0" borderId="3" xfId="50" applyFont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49" fontId="17" fillId="0" borderId="3" xfId="50" applyNumberFormat="1" applyFont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11" xfId="50" applyFont="1" applyBorder="1" applyAlignment="1">
      <alignment vertical="center"/>
    </xf>
    <xf numFmtId="0" fontId="17" fillId="0" borderId="3" xfId="0" applyFont="1" applyFill="1" applyBorder="1" applyAlignment="1">
      <alignment horizontal="left" vertical="center"/>
    </xf>
    <xf numFmtId="0" fontId="17" fillId="0" borderId="12" xfId="50" applyFont="1" applyBorder="1" applyAlignment="1">
      <alignment horizontal="center"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</xdr:row>
      <xdr:rowOff>161925</xdr:rowOff>
    </xdr:from>
    <xdr:to>
      <xdr:col>11</xdr:col>
      <xdr:colOff>353060</xdr:colOff>
      <xdr:row>3</xdr:row>
      <xdr:rowOff>123825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86450" y="828675"/>
          <a:ext cx="3715385" cy="295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60325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588645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65480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16</xdr:row>
      <xdr:rowOff>231775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02945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6</xdr:row>
      <xdr:rowOff>314325</xdr:rowOff>
    </xdr:from>
    <xdr:to>
      <xdr:col>1</xdr:col>
      <xdr:colOff>1466850</xdr:colOff>
      <xdr:row>6</xdr:row>
      <xdr:rowOff>1346835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33600" y="3657600"/>
          <a:ext cx="1295400" cy="1032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18</xdr:row>
      <xdr:rowOff>314325</xdr:rowOff>
    </xdr:from>
    <xdr:to>
      <xdr:col>1</xdr:col>
      <xdr:colOff>1476375</xdr:colOff>
      <xdr:row>18</xdr:row>
      <xdr:rowOff>1343025</xdr:rowOff>
    </xdr:to>
    <xdr:pic>
      <xdr:nvPicPr>
        <xdr:cNvPr id="12" name="图片 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24075" y="9296400"/>
          <a:ext cx="1314450" cy="1028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</xdr:row>
      <xdr:rowOff>104775</xdr:rowOff>
    </xdr:from>
    <xdr:to>
      <xdr:col>11</xdr:col>
      <xdr:colOff>133350</xdr:colOff>
      <xdr:row>3</xdr:row>
      <xdr:rowOff>123825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48350" y="771525"/>
          <a:ext cx="3533775" cy="352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tabSelected="1" workbookViewId="0">
      <selection activeCell="R18" sqref="Q17:R18"/>
    </sheetView>
  </sheetViews>
  <sheetFormatPr defaultColWidth="9" defaultRowHeight="12.75"/>
  <cols>
    <col min="1" max="1" width="12.875" style="2" customWidth="1"/>
    <col min="2" max="2" width="27.5" style="2" customWidth="1"/>
    <col min="3" max="16384" width="9" style="2"/>
  </cols>
  <sheetData>
    <row r="1" s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s="1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s="1" customFormat="1" ht="26.25" spans="1:12">
      <c r="A3" s="9"/>
      <c r="B3" s="9"/>
      <c r="C3" s="9"/>
      <c r="D3" s="9" t="s">
        <v>2</v>
      </c>
      <c r="E3" s="10">
        <v>45819</v>
      </c>
      <c r="F3" s="10"/>
      <c r="G3" s="11"/>
      <c r="H3" s="12"/>
      <c r="I3" s="44"/>
      <c r="J3" s="45"/>
      <c r="K3" s="45"/>
      <c r="L3" s="9"/>
    </row>
    <row r="4" s="1" customFormat="1" ht="15" spans="1:12">
      <c r="A4" s="9"/>
      <c r="B4" s="9"/>
      <c r="C4" s="9"/>
      <c r="D4" s="13" t="s">
        <v>3</v>
      </c>
      <c r="E4" s="14" t="s">
        <v>4</v>
      </c>
      <c r="F4" s="15"/>
      <c r="G4" s="16"/>
      <c r="H4" s="17"/>
      <c r="I4" s="46"/>
      <c r="J4" s="47"/>
      <c r="K4" s="47"/>
      <c r="L4" s="46"/>
    </row>
    <row r="5" s="1" customFormat="1" ht="26.25" spans="1:12">
      <c r="A5" s="9"/>
      <c r="B5" s="13"/>
      <c r="C5" s="9"/>
      <c r="D5" s="9"/>
      <c r="E5" s="9"/>
      <c r="F5" s="9"/>
      <c r="G5" s="18"/>
      <c r="H5" s="12"/>
      <c r="I5" s="44"/>
      <c r="J5" s="45"/>
      <c r="K5" s="45"/>
      <c r="L5" s="9"/>
    </row>
    <row r="6" s="2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2" customFormat="1" ht="28.5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2" customFormat="1" ht="20" customHeight="1" spans="1:17">
      <c r="A8" s="38" t="s">
        <v>29</v>
      </c>
      <c r="B8" s="33" t="s">
        <v>30</v>
      </c>
      <c r="C8" s="34" t="s">
        <v>31</v>
      </c>
      <c r="D8" s="35" t="s">
        <v>32</v>
      </c>
      <c r="E8" s="36" t="s">
        <v>33</v>
      </c>
      <c r="F8" s="37">
        <v>50</v>
      </c>
      <c r="G8" s="37">
        <f>F8*0.05</f>
        <v>2.5</v>
      </c>
      <c r="H8" s="37">
        <f>F8+G8</f>
        <v>52.5</v>
      </c>
      <c r="I8" s="48" t="s">
        <v>34</v>
      </c>
      <c r="J8" s="49" t="s">
        <v>35</v>
      </c>
      <c r="K8" s="49" t="s">
        <v>36</v>
      </c>
      <c r="L8" s="49" t="s">
        <v>37</v>
      </c>
      <c r="M8" s="50"/>
      <c r="N8" s="50"/>
      <c r="O8" s="50"/>
      <c r="P8" s="50"/>
      <c r="Q8" s="53"/>
    </row>
    <row r="9" s="2" customFormat="1" ht="20" customHeight="1" spans="1:17">
      <c r="A9" s="38"/>
      <c r="B9" s="33"/>
      <c r="C9" s="34"/>
      <c r="D9" s="35"/>
      <c r="E9" s="36" t="s">
        <v>38</v>
      </c>
      <c r="F9" s="37">
        <v>192</v>
      </c>
      <c r="G9" s="37">
        <f t="shared" ref="G9:G19" si="0">F9*0.05</f>
        <v>9.6</v>
      </c>
      <c r="H9" s="37">
        <f t="shared" ref="H9:H19" si="1">F9+G9</f>
        <v>201.6</v>
      </c>
      <c r="I9" s="51"/>
      <c r="J9" s="52"/>
      <c r="K9" s="52"/>
      <c r="L9" s="52"/>
      <c r="M9" s="50"/>
      <c r="N9" s="50"/>
      <c r="O9" s="50"/>
      <c r="P9" s="50"/>
      <c r="Q9" s="53"/>
    </row>
    <row r="10" s="2" customFormat="1" ht="20" customHeight="1" spans="1:17">
      <c r="A10" s="38"/>
      <c r="B10" s="33"/>
      <c r="C10" s="34"/>
      <c r="D10" s="35"/>
      <c r="E10" s="36" t="s">
        <v>39</v>
      </c>
      <c r="F10" s="37">
        <v>115</v>
      </c>
      <c r="G10" s="37">
        <f t="shared" si="0"/>
        <v>5.75</v>
      </c>
      <c r="H10" s="37">
        <f t="shared" si="1"/>
        <v>120.75</v>
      </c>
      <c r="I10" s="51"/>
      <c r="J10" s="52"/>
      <c r="K10" s="52"/>
      <c r="L10" s="52"/>
      <c r="M10" s="50"/>
      <c r="N10" s="50"/>
      <c r="O10" s="50"/>
      <c r="P10" s="50"/>
      <c r="Q10" s="53"/>
    </row>
    <row r="11" s="2" customFormat="1" ht="20" customHeight="1" spans="1:17">
      <c r="A11" s="38"/>
      <c r="B11" s="33"/>
      <c r="C11" s="34"/>
      <c r="D11" s="35"/>
      <c r="E11" s="36" t="s">
        <v>40</v>
      </c>
      <c r="F11" s="37">
        <v>80</v>
      </c>
      <c r="G11" s="37">
        <f t="shared" si="0"/>
        <v>4</v>
      </c>
      <c r="H11" s="37">
        <f t="shared" si="1"/>
        <v>84</v>
      </c>
      <c r="I11" s="51"/>
      <c r="J11" s="52"/>
      <c r="K11" s="52"/>
      <c r="L11" s="52"/>
      <c r="M11" s="50"/>
      <c r="N11" s="50"/>
      <c r="O11" s="50"/>
      <c r="P11" s="50"/>
      <c r="Q11" s="53"/>
    </row>
    <row r="12" s="2" customFormat="1" ht="20" customHeight="1" spans="1:17">
      <c r="A12" s="38"/>
      <c r="B12" s="33"/>
      <c r="C12" s="34"/>
      <c r="D12" s="35"/>
      <c r="E12" s="36" t="s">
        <v>41</v>
      </c>
      <c r="F12" s="37">
        <v>63</v>
      </c>
      <c r="G12" s="37">
        <f t="shared" si="0"/>
        <v>3.15</v>
      </c>
      <c r="H12" s="37">
        <f t="shared" si="1"/>
        <v>66.15</v>
      </c>
      <c r="I12" s="51"/>
      <c r="J12" s="52"/>
      <c r="K12" s="52"/>
      <c r="L12" s="52"/>
      <c r="M12" s="50"/>
      <c r="N12" s="50"/>
      <c r="O12" s="50"/>
      <c r="P12" s="50"/>
      <c r="Q12" s="53"/>
    </row>
    <row r="13" s="2" customFormat="1" ht="30" spans="1:17">
      <c r="A13" s="61" t="s">
        <v>42</v>
      </c>
      <c r="B13" s="33" t="s">
        <v>43</v>
      </c>
      <c r="C13" s="34" t="s">
        <v>31</v>
      </c>
      <c r="D13" s="35" t="s">
        <v>32</v>
      </c>
      <c r="E13" s="40"/>
      <c r="F13" s="41">
        <f>SUM(F8:F12)</f>
        <v>500</v>
      </c>
      <c r="G13" s="37">
        <f t="shared" si="0"/>
        <v>25</v>
      </c>
      <c r="H13" s="37">
        <f t="shared" si="1"/>
        <v>525</v>
      </c>
      <c r="I13" s="51"/>
      <c r="J13" s="52"/>
      <c r="K13" s="52"/>
      <c r="L13" s="52"/>
      <c r="M13" s="53"/>
      <c r="N13" s="50"/>
      <c r="O13" s="53"/>
      <c r="P13" s="50"/>
      <c r="Q13" s="53"/>
    </row>
    <row r="14" s="2" customFormat="1" ht="30" spans="1:12">
      <c r="A14" s="61" t="s">
        <v>42</v>
      </c>
      <c r="B14" s="33" t="s">
        <v>44</v>
      </c>
      <c r="C14" s="34" t="s">
        <v>31</v>
      </c>
      <c r="D14" s="35" t="s">
        <v>32</v>
      </c>
      <c r="E14" s="40"/>
      <c r="F14" s="41">
        <f t="shared" ref="F14:F17" si="2">SUM(F13:F13)</f>
        <v>500</v>
      </c>
      <c r="G14" s="37">
        <f t="shared" si="0"/>
        <v>25</v>
      </c>
      <c r="H14" s="37">
        <f t="shared" si="1"/>
        <v>525</v>
      </c>
      <c r="I14" s="51"/>
      <c r="J14" s="52"/>
      <c r="K14" s="52"/>
      <c r="L14" s="52"/>
    </row>
    <row r="15" s="2" customFormat="1" ht="30" spans="1:12">
      <c r="A15" s="61" t="s">
        <v>42</v>
      </c>
      <c r="B15" s="33" t="s">
        <v>45</v>
      </c>
      <c r="C15" s="34" t="s">
        <v>31</v>
      </c>
      <c r="D15" s="35" t="s">
        <v>32</v>
      </c>
      <c r="E15" s="40"/>
      <c r="F15" s="41">
        <f t="shared" si="2"/>
        <v>500</v>
      </c>
      <c r="G15" s="37">
        <f t="shared" si="0"/>
        <v>25</v>
      </c>
      <c r="H15" s="37">
        <f t="shared" si="1"/>
        <v>525</v>
      </c>
      <c r="I15" s="51"/>
      <c r="J15" s="52"/>
      <c r="K15" s="52"/>
      <c r="L15" s="52"/>
    </row>
    <row r="16" s="2" customFormat="1" ht="30" spans="1:12">
      <c r="A16" s="61" t="s">
        <v>42</v>
      </c>
      <c r="B16" s="33" t="s">
        <v>46</v>
      </c>
      <c r="C16" s="34" t="s">
        <v>31</v>
      </c>
      <c r="D16" s="35" t="s">
        <v>32</v>
      </c>
      <c r="E16" s="40"/>
      <c r="F16" s="41">
        <f t="shared" si="2"/>
        <v>500</v>
      </c>
      <c r="G16" s="37">
        <f t="shared" si="0"/>
        <v>25</v>
      </c>
      <c r="H16" s="37">
        <f t="shared" si="1"/>
        <v>525</v>
      </c>
      <c r="I16" s="51"/>
      <c r="J16" s="52"/>
      <c r="K16" s="52"/>
      <c r="L16" s="52"/>
    </row>
    <row r="17" s="2" customFormat="1" ht="30" spans="1:12">
      <c r="A17" s="61" t="s">
        <v>42</v>
      </c>
      <c r="B17" s="33" t="s">
        <v>47</v>
      </c>
      <c r="C17" s="34" t="s">
        <v>31</v>
      </c>
      <c r="D17" s="35" t="s">
        <v>32</v>
      </c>
      <c r="E17" s="40"/>
      <c r="F17" s="41">
        <f t="shared" si="2"/>
        <v>500</v>
      </c>
      <c r="G17" s="37">
        <f t="shared" si="0"/>
        <v>25</v>
      </c>
      <c r="H17" s="37">
        <f t="shared" si="1"/>
        <v>525</v>
      </c>
      <c r="I17" s="51"/>
      <c r="J17" s="52"/>
      <c r="K17" s="52"/>
      <c r="L17" s="52"/>
    </row>
    <row r="18" s="2" customFormat="1" ht="30" spans="1:12">
      <c r="A18" s="61" t="s">
        <v>42</v>
      </c>
      <c r="B18" s="33" t="s">
        <v>48</v>
      </c>
      <c r="C18" s="34" t="s">
        <v>31</v>
      </c>
      <c r="D18" s="35" t="s">
        <v>32</v>
      </c>
      <c r="E18" s="40"/>
      <c r="F18" s="41">
        <f>SUM(F14:F14)</f>
        <v>500</v>
      </c>
      <c r="G18" s="37">
        <f t="shared" si="0"/>
        <v>25</v>
      </c>
      <c r="H18" s="37">
        <f t="shared" si="1"/>
        <v>525</v>
      </c>
      <c r="I18" s="51"/>
      <c r="J18" s="52"/>
      <c r="K18" s="52"/>
      <c r="L18" s="52"/>
    </row>
    <row r="19" s="2" customFormat="1" ht="15" spans="1:12">
      <c r="A19" s="42" t="s">
        <v>49</v>
      </c>
      <c r="B19" s="43"/>
      <c r="C19" s="43"/>
      <c r="D19" s="35"/>
      <c r="E19" s="43"/>
      <c r="F19" s="34">
        <f>SUM(F8:F18)</f>
        <v>3500</v>
      </c>
      <c r="G19" s="37">
        <f t="shared" si="0"/>
        <v>175</v>
      </c>
      <c r="H19" s="37">
        <f t="shared" si="1"/>
        <v>3675</v>
      </c>
      <c r="I19" s="54"/>
      <c r="J19" s="54"/>
      <c r="K19" s="54"/>
      <c r="L19" s="54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8"/>
    <mergeCell ref="J8:J18"/>
    <mergeCell ref="K8:K18"/>
    <mergeCell ref="L8:L18"/>
  </mergeCells>
  <pageMargins left="0.7" right="0.7" top="0.75" bottom="0.75" header="0.3" footer="0.3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topLeftCell="A14" workbookViewId="0">
      <selection activeCell="C37" sqref="C3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55"/>
      <c r="B1" s="56"/>
      <c r="C1" s="57"/>
    </row>
    <row r="2" s="1" customFormat="1" ht="40" customHeight="1" spans="1:3">
      <c r="A2" s="58" t="s">
        <v>50</v>
      </c>
      <c r="B2" s="59" t="s">
        <v>51</v>
      </c>
      <c r="C2" s="60"/>
    </row>
    <row r="3" s="1" customFormat="1" ht="29.25" spans="1:3">
      <c r="A3" s="58" t="s">
        <v>52</v>
      </c>
      <c r="B3" s="61" t="s">
        <v>42</v>
      </c>
      <c r="C3" s="62"/>
    </row>
    <row r="4" s="1" customFormat="1" ht="15.75" spans="1:3">
      <c r="A4" s="58" t="s">
        <v>53</v>
      </c>
      <c r="B4" s="34" t="s">
        <v>31</v>
      </c>
      <c r="C4" s="62"/>
    </row>
    <row r="5" s="1" customFormat="1" ht="108" customHeight="1" spans="1:3">
      <c r="A5" s="58" t="s">
        <v>54</v>
      </c>
      <c r="B5" s="63" t="s">
        <v>55</v>
      </c>
      <c r="C5" s="64" t="s">
        <v>56</v>
      </c>
    </row>
    <row r="6" s="1" customFormat="1" ht="14.25" spans="1:3">
      <c r="A6" s="58" t="s">
        <v>57</v>
      </c>
      <c r="B6" s="65" t="s">
        <v>58</v>
      </c>
      <c r="C6" s="66" t="s">
        <v>59</v>
      </c>
    </row>
    <row r="7" s="1" customFormat="1" ht="123" customHeight="1" spans="1:3">
      <c r="A7" s="58" t="s">
        <v>60</v>
      </c>
      <c r="B7" s="65"/>
      <c r="C7" s="66"/>
    </row>
    <row r="8" s="1" customFormat="1" ht="14.25" spans="1:3">
      <c r="A8" s="58" t="s">
        <v>61</v>
      </c>
      <c r="B8" s="67" t="s">
        <v>37</v>
      </c>
      <c r="C8" s="68" t="s">
        <v>62</v>
      </c>
    </row>
    <row r="9" s="1" customFormat="1" ht="14.25" spans="1:3">
      <c r="A9" s="58" t="s">
        <v>63</v>
      </c>
      <c r="B9" s="69" t="s">
        <v>64</v>
      </c>
      <c r="C9" s="62" t="s">
        <v>65</v>
      </c>
    </row>
    <row r="10" s="1" customFormat="1" ht="14.25" spans="1:3">
      <c r="A10" s="58" t="s">
        <v>66</v>
      </c>
      <c r="B10" s="69" t="s">
        <v>67</v>
      </c>
      <c r="C10" s="62"/>
    </row>
    <row r="11" s="1" customFormat="1" ht="14.25" spans="1:3">
      <c r="A11" s="58" t="s">
        <v>68</v>
      </c>
      <c r="B11" s="69"/>
      <c r="C11" s="70"/>
    </row>
    <row r="12" ht="14.25"/>
    <row r="13" s="1" customFormat="1" ht="56" customHeight="1" spans="1:3">
      <c r="A13" s="55"/>
      <c r="B13" s="56"/>
      <c r="C13" s="57"/>
    </row>
    <row r="14" s="1" customFormat="1" ht="40" customHeight="1" spans="1:3">
      <c r="A14" s="58" t="s">
        <v>50</v>
      </c>
      <c r="B14" s="59" t="s">
        <v>69</v>
      </c>
      <c r="C14" s="60"/>
    </row>
    <row r="15" s="1" customFormat="1" ht="15.75" spans="1:3">
      <c r="A15" s="58" t="s">
        <v>52</v>
      </c>
      <c r="B15" s="39" t="s">
        <v>70</v>
      </c>
      <c r="C15" s="62"/>
    </row>
    <row r="16" s="1" customFormat="1" ht="15.75" spans="1:3">
      <c r="A16" s="58" t="s">
        <v>53</v>
      </c>
      <c r="B16" s="34" t="s">
        <v>31</v>
      </c>
      <c r="C16" s="62"/>
    </row>
    <row r="17" s="1" customFormat="1" ht="108" customHeight="1" spans="1:3">
      <c r="A17" s="58" t="s">
        <v>54</v>
      </c>
      <c r="B17" s="63" t="s">
        <v>55</v>
      </c>
      <c r="C17" s="64" t="s">
        <v>56</v>
      </c>
    </row>
    <row r="18" s="1" customFormat="1" ht="14.25" spans="1:3">
      <c r="A18" s="58" t="s">
        <v>57</v>
      </c>
      <c r="B18" s="65" t="s">
        <v>58</v>
      </c>
      <c r="C18" s="66" t="s">
        <v>59</v>
      </c>
    </row>
    <row r="19" s="1" customFormat="1" ht="123" customHeight="1" spans="1:3">
      <c r="A19" s="58" t="s">
        <v>60</v>
      </c>
      <c r="B19" s="65"/>
      <c r="C19" s="66"/>
    </row>
    <row r="20" s="1" customFormat="1" ht="14.25" spans="1:3">
      <c r="A20" s="58" t="s">
        <v>61</v>
      </c>
      <c r="B20" s="67" t="s">
        <v>37</v>
      </c>
      <c r="C20" s="68" t="s">
        <v>62</v>
      </c>
    </row>
    <row r="21" s="1" customFormat="1" ht="14.25" spans="1:3">
      <c r="A21" s="58" t="s">
        <v>63</v>
      </c>
      <c r="B21" s="69" t="s">
        <v>71</v>
      </c>
      <c r="C21" s="62" t="s">
        <v>65</v>
      </c>
    </row>
    <row r="22" s="1" customFormat="1" ht="14.25" spans="1:3">
      <c r="A22" s="58" t="s">
        <v>66</v>
      </c>
      <c r="B22" s="69" t="s">
        <v>72</v>
      </c>
      <c r="C22" s="62"/>
    </row>
    <row r="23" s="1" customFormat="1" ht="14.25" spans="1:3">
      <c r="A23" s="58" t="s">
        <v>68</v>
      </c>
      <c r="B23" s="69"/>
      <c r="C23" s="70"/>
    </row>
    <row r="27" spans="3:3">
      <c r="C27" s="71" t="s">
        <v>73</v>
      </c>
    </row>
    <row r="28" spans="3:3">
      <c r="C28" s="71" t="s">
        <v>73</v>
      </c>
    </row>
    <row r="29" spans="3:3">
      <c r="C29" s="71" t="s">
        <v>74</v>
      </c>
    </row>
    <row r="30" spans="3:3">
      <c r="C30" s="71" t="s">
        <v>75</v>
      </c>
    </row>
    <row r="31" spans="3:3">
      <c r="C31" s="71" t="s">
        <v>76</v>
      </c>
    </row>
    <row r="32" spans="3:3">
      <c r="C32" s="71" t="s">
        <v>77</v>
      </c>
    </row>
    <row r="33" spans="3:3">
      <c r="C33" s="71" t="s">
        <v>73</v>
      </c>
    </row>
    <row r="34" spans="3:3">
      <c r="C34" s="71" t="s">
        <v>74</v>
      </c>
    </row>
    <row r="35" spans="3:3">
      <c r="C35" s="71" t="s">
        <v>75</v>
      </c>
    </row>
    <row r="36" spans="3:3">
      <c r="C36" s="71" t="s">
        <v>76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workbookViewId="0">
      <selection activeCell="R12" sqref="R12"/>
    </sheetView>
  </sheetViews>
  <sheetFormatPr defaultColWidth="9" defaultRowHeight="12.75"/>
  <cols>
    <col min="1" max="1" width="12.875" style="2" customWidth="1"/>
    <col min="2" max="2" width="27.5" style="2" customWidth="1"/>
    <col min="3" max="16384" width="9" style="2"/>
  </cols>
  <sheetData>
    <row r="1" s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s="1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s="1" customFormat="1" ht="26.25" spans="1:12">
      <c r="A3" s="9"/>
      <c r="B3" s="9"/>
      <c r="C3" s="9"/>
      <c r="D3" s="9" t="s">
        <v>2</v>
      </c>
      <c r="E3" s="10">
        <v>45819</v>
      </c>
      <c r="F3" s="10"/>
      <c r="G3" s="11"/>
      <c r="H3" s="12"/>
      <c r="I3" s="44"/>
      <c r="J3" s="45"/>
      <c r="K3" s="45"/>
      <c r="L3" s="9"/>
    </row>
    <row r="4" s="1" customFormat="1" ht="15" spans="1:12">
      <c r="A4" s="9"/>
      <c r="B4" s="9"/>
      <c r="C4" s="9"/>
      <c r="D4" s="13" t="s">
        <v>3</v>
      </c>
      <c r="E4" s="14" t="s">
        <v>78</v>
      </c>
      <c r="F4" s="15"/>
      <c r="G4" s="16"/>
      <c r="H4" s="17"/>
      <c r="I4" s="46"/>
      <c r="J4" s="47"/>
      <c r="K4" s="47"/>
      <c r="L4" s="46"/>
    </row>
    <row r="5" s="1" customFormat="1" ht="26.25" spans="1:12">
      <c r="A5" s="9"/>
      <c r="B5" s="13"/>
      <c r="C5" s="9"/>
      <c r="D5" s="9"/>
      <c r="E5" s="9"/>
      <c r="F5" s="9"/>
      <c r="G5" s="18"/>
      <c r="H5" s="12"/>
      <c r="I5" s="44"/>
      <c r="J5" s="45"/>
      <c r="K5" s="45"/>
      <c r="L5" s="9"/>
    </row>
    <row r="6" s="2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2" customFormat="1" ht="28.5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2" customFormat="1" ht="20" customHeight="1" spans="1:17">
      <c r="A8" s="32" t="s">
        <v>79</v>
      </c>
      <c r="B8" s="33" t="s">
        <v>30</v>
      </c>
      <c r="C8" s="34" t="s">
        <v>31</v>
      </c>
      <c r="D8" s="35" t="s">
        <v>32</v>
      </c>
      <c r="E8" s="36" t="s">
        <v>33</v>
      </c>
      <c r="F8" s="37">
        <v>75</v>
      </c>
      <c r="G8" s="37">
        <f t="shared" ref="G8:G19" si="0">F8*0.05</f>
        <v>3.75</v>
      </c>
      <c r="H8" s="37">
        <f t="shared" ref="H8:H19" si="1">F8+G8</f>
        <v>78.75</v>
      </c>
      <c r="I8" s="48" t="s">
        <v>34</v>
      </c>
      <c r="J8" s="49" t="s">
        <v>80</v>
      </c>
      <c r="K8" s="49" t="s">
        <v>81</v>
      </c>
      <c r="L8" s="49" t="s">
        <v>37</v>
      </c>
      <c r="M8" s="50"/>
      <c r="N8" s="50"/>
      <c r="O8" s="50"/>
      <c r="P8" s="50"/>
      <c r="Q8" s="53"/>
    </row>
    <row r="9" s="2" customFormat="1" ht="20" customHeight="1" spans="1:17">
      <c r="A9" s="38"/>
      <c r="B9" s="33"/>
      <c r="C9" s="34"/>
      <c r="D9" s="35"/>
      <c r="E9" s="36" t="s">
        <v>38</v>
      </c>
      <c r="F9" s="37">
        <v>465</v>
      </c>
      <c r="G9" s="37">
        <f t="shared" si="0"/>
        <v>23.25</v>
      </c>
      <c r="H9" s="37">
        <f t="shared" si="1"/>
        <v>488.25</v>
      </c>
      <c r="I9" s="51"/>
      <c r="J9" s="52"/>
      <c r="K9" s="52"/>
      <c r="L9" s="52"/>
      <c r="M9" s="50"/>
      <c r="N9" s="50"/>
      <c r="O9" s="50"/>
      <c r="P9" s="50"/>
      <c r="Q9" s="53"/>
    </row>
    <row r="10" s="2" customFormat="1" ht="20" customHeight="1" spans="1:17">
      <c r="A10" s="38"/>
      <c r="B10" s="33"/>
      <c r="C10" s="34"/>
      <c r="D10" s="35"/>
      <c r="E10" s="36" t="s">
        <v>39</v>
      </c>
      <c r="F10" s="37">
        <v>495</v>
      </c>
      <c r="G10" s="37">
        <f t="shared" si="0"/>
        <v>24.75</v>
      </c>
      <c r="H10" s="37">
        <f t="shared" si="1"/>
        <v>519.75</v>
      </c>
      <c r="I10" s="51"/>
      <c r="J10" s="52"/>
      <c r="K10" s="52"/>
      <c r="L10" s="52"/>
      <c r="M10" s="50"/>
      <c r="N10" s="50"/>
      <c r="O10" s="50"/>
      <c r="P10" s="50"/>
      <c r="Q10" s="53"/>
    </row>
    <row r="11" s="2" customFormat="1" ht="20" customHeight="1" spans="1:17">
      <c r="A11" s="38"/>
      <c r="B11" s="33"/>
      <c r="C11" s="34"/>
      <c r="D11" s="35"/>
      <c r="E11" s="36" t="s">
        <v>40</v>
      </c>
      <c r="F11" s="37">
        <v>315</v>
      </c>
      <c r="G11" s="37">
        <f t="shared" si="0"/>
        <v>15.75</v>
      </c>
      <c r="H11" s="37">
        <f t="shared" si="1"/>
        <v>330.75</v>
      </c>
      <c r="I11" s="51"/>
      <c r="J11" s="52"/>
      <c r="K11" s="52"/>
      <c r="L11" s="52"/>
      <c r="M11" s="50"/>
      <c r="N11" s="50"/>
      <c r="O11" s="50"/>
      <c r="P11" s="50"/>
      <c r="Q11" s="53"/>
    </row>
    <row r="12" s="2" customFormat="1" ht="20" customHeight="1" spans="1:17">
      <c r="A12" s="38"/>
      <c r="B12" s="33"/>
      <c r="C12" s="34"/>
      <c r="D12" s="35"/>
      <c r="E12" s="36" t="s">
        <v>41</v>
      </c>
      <c r="F12" s="37">
        <v>150</v>
      </c>
      <c r="G12" s="37">
        <f t="shared" si="0"/>
        <v>7.5</v>
      </c>
      <c r="H12" s="37">
        <f t="shared" si="1"/>
        <v>157.5</v>
      </c>
      <c r="I12" s="51"/>
      <c r="J12" s="52"/>
      <c r="K12" s="52"/>
      <c r="L12" s="52"/>
      <c r="M12" s="50"/>
      <c r="N12" s="50"/>
      <c r="O12" s="50"/>
      <c r="P12" s="50"/>
      <c r="Q12" s="53"/>
    </row>
    <row r="13" s="2" customFormat="1" ht="30" spans="1:17">
      <c r="A13" s="39" t="s">
        <v>70</v>
      </c>
      <c r="B13" s="33" t="s">
        <v>43</v>
      </c>
      <c r="C13" s="34" t="s">
        <v>31</v>
      </c>
      <c r="D13" s="35" t="s">
        <v>32</v>
      </c>
      <c r="E13" s="40"/>
      <c r="F13" s="41">
        <f>SUM(F8:F12)</f>
        <v>1500</v>
      </c>
      <c r="G13" s="37">
        <f t="shared" si="0"/>
        <v>75</v>
      </c>
      <c r="H13" s="37">
        <f t="shared" si="1"/>
        <v>1575</v>
      </c>
      <c r="I13" s="51"/>
      <c r="J13" s="52"/>
      <c r="K13" s="52"/>
      <c r="L13" s="52"/>
      <c r="M13" s="53"/>
      <c r="N13" s="50"/>
      <c r="O13" s="53"/>
      <c r="P13" s="50"/>
      <c r="Q13" s="53"/>
    </row>
    <row r="14" s="2" customFormat="1" ht="30" spans="1:12">
      <c r="A14" s="39" t="s">
        <v>70</v>
      </c>
      <c r="B14" s="33" t="s">
        <v>44</v>
      </c>
      <c r="C14" s="34" t="s">
        <v>31</v>
      </c>
      <c r="D14" s="35" t="s">
        <v>32</v>
      </c>
      <c r="E14" s="40"/>
      <c r="F14" s="41">
        <f t="shared" ref="F14:F17" si="2">SUM(F13:F13)</f>
        <v>1500</v>
      </c>
      <c r="G14" s="37">
        <f t="shared" si="0"/>
        <v>75</v>
      </c>
      <c r="H14" s="37">
        <f t="shared" si="1"/>
        <v>1575</v>
      </c>
      <c r="I14" s="51"/>
      <c r="J14" s="52"/>
      <c r="K14" s="52"/>
      <c r="L14" s="52"/>
    </row>
    <row r="15" s="2" customFormat="1" ht="30" spans="1:12">
      <c r="A15" s="39" t="s">
        <v>70</v>
      </c>
      <c r="B15" s="33" t="s">
        <v>45</v>
      </c>
      <c r="C15" s="34" t="s">
        <v>31</v>
      </c>
      <c r="D15" s="35" t="s">
        <v>32</v>
      </c>
      <c r="E15" s="40"/>
      <c r="F15" s="41">
        <f t="shared" si="2"/>
        <v>1500</v>
      </c>
      <c r="G15" s="37">
        <f t="shared" si="0"/>
        <v>75</v>
      </c>
      <c r="H15" s="37">
        <f t="shared" si="1"/>
        <v>1575</v>
      </c>
      <c r="I15" s="51"/>
      <c r="J15" s="52"/>
      <c r="K15" s="52"/>
      <c r="L15" s="52"/>
    </row>
    <row r="16" s="2" customFormat="1" ht="30" spans="1:12">
      <c r="A16" s="39" t="s">
        <v>70</v>
      </c>
      <c r="B16" s="33" t="s">
        <v>46</v>
      </c>
      <c r="C16" s="34" t="s">
        <v>31</v>
      </c>
      <c r="D16" s="35" t="s">
        <v>32</v>
      </c>
      <c r="E16" s="40"/>
      <c r="F16" s="41">
        <f t="shared" si="2"/>
        <v>1500</v>
      </c>
      <c r="G16" s="37">
        <f t="shared" si="0"/>
        <v>75</v>
      </c>
      <c r="H16" s="37">
        <f t="shared" si="1"/>
        <v>1575</v>
      </c>
      <c r="I16" s="51"/>
      <c r="J16" s="52"/>
      <c r="K16" s="52"/>
      <c r="L16" s="52"/>
    </row>
    <row r="17" s="2" customFormat="1" ht="30" spans="1:12">
      <c r="A17" s="39" t="s">
        <v>70</v>
      </c>
      <c r="B17" s="33" t="s">
        <v>47</v>
      </c>
      <c r="C17" s="34" t="s">
        <v>31</v>
      </c>
      <c r="D17" s="35" t="s">
        <v>32</v>
      </c>
      <c r="E17" s="40"/>
      <c r="F17" s="41">
        <f t="shared" si="2"/>
        <v>1500</v>
      </c>
      <c r="G17" s="37">
        <f t="shared" si="0"/>
        <v>75</v>
      </c>
      <c r="H17" s="37">
        <f t="shared" si="1"/>
        <v>1575</v>
      </c>
      <c r="I17" s="51"/>
      <c r="J17" s="52"/>
      <c r="K17" s="52"/>
      <c r="L17" s="52"/>
    </row>
    <row r="18" s="2" customFormat="1" ht="30" spans="1:12">
      <c r="A18" s="39" t="s">
        <v>70</v>
      </c>
      <c r="B18" s="33" t="s">
        <v>48</v>
      </c>
      <c r="C18" s="34" t="s">
        <v>31</v>
      </c>
      <c r="D18" s="35" t="s">
        <v>32</v>
      </c>
      <c r="E18" s="40"/>
      <c r="F18" s="41">
        <f>SUM(F14:F14)</f>
        <v>1500</v>
      </c>
      <c r="G18" s="37">
        <f t="shared" si="0"/>
        <v>75</v>
      </c>
      <c r="H18" s="37">
        <f t="shared" si="1"/>
        <v>1575</v>
      </c>
      <c r="I18" s="51"/>
      <c r="J18" s="52"/>
      <c r="K18" s="52"/>
      <c r="L18" s="52"/>
    </row>
    <row r="19" s="2" customFormat="1" ht="15" spans="1:12">
      <c r="A19" s="42" t="s">
        <v>49</v>
      </c>
      <c r="B19" s="43"/>
      <c r="C19" s="43"/>
      <c r="D19" s="35"/>
      <c r="E19" s="43"/>
      <c r="F19" s="34">
        <f>SUM(F8:F18)</f>
        <v>10500</v>
      </c>
      <c r="G19" s="37">
        <f t="shared" si="0"/>
        <v>525</v>
      </c>
      <c r="H19" s="37">
        <f t="shared" si="1"/>
        <v>11025</v>
      </c>
      <c r="I19" s="54"/>
      <c r="J19" s="54"/>
      <c r="K19" s="54"/>
      <c r="L19" s="54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8"/>
    <mergeCell ref="J8:J18"/>
    <mergeCell ref="K8:K18"/>
    <mergeCell ref="L8:L18"/>
  </mergeCells>
  <pageMargins left="0.7" right="0.7" top="0.75" bottom="0.75" header="0.3" footer="0.3"/>
  <pageSetup paperSize="9" scale="2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兆润</vt:lpstr>
      <vt:lpstr>箱唛扫码</vt:lpstr>
      <vt:lpstr>艾菲格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2025-06-11T11:45:55Z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FCCFE351949341F7ADD906383411611A_12</vt:lpwstr>
  </property>
</Properties>
</file>