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<sst xmlns="http://schemas.openxmlformats.org/spreadsheetml/2006/main" count="147" uniqueCount="75">
  <si>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</si>
  <si>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</si>
  <si>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</si>
  <si>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</si>
  <si>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SF3180906061081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</si>
  <si>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</si>
  <si>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</si>
  <si>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</si>
  <si>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</si>
  <si>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</si>
  <si>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</si>
  <si>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</si>
  <si>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</si>
  <si>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</si>
  <si>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</si>
  <si>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</si>
  <si>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</si>
  <si>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</si>
  <si>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</si>
  <si>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</si>
  <si>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</si>
  <si>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</si>
  <si>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</si>
  <si>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</si>
  <si>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</si>
  <si>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</si>
  <si>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</si>
  <si>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</si>
  <si>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</si>
  <si>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82069-01
82068-01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</si>
  <si>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</si>
  <si>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7121-686</t>
  </si>
  <si>
    <t>400</t>
  </si>
  <si>
    <t>XS</t>
  </si>
  <si>
    <t>1/2</t>
  </si>
  <si>
    <t>13.6</t>
  </si>
  <si>
    <t>14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</si>
  <si>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</si>
  <si>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</si>
  <si>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</si>
  <si>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</si>
  <si>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</si>
  <si>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</si>
  <si>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</si>
  <si>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</si>
  <si>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605</t>
  </si>
  <si>
    <t>2/2</t>
  </si>
  <si>
    <t>18.9</t>
  </si>
  <si>
    <t>19.3</t>
  </si>
  <si>
    <t>802</t>
  </si>
  <si>
    <t>合计</t>
  </si>
  <si>
    <t>Factory name (工厂名称)</t>
  </si>
  <si>
    <t>圣琪</t>
  </si>
  <si>
    <t>PO. Number(订单号)</t>
  </si>
  <si>
    <t>Style Code.(款号)</t>
  </si>
  <si>
    <t>7121-686-400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</si>
  <si>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</si>
  <si>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</si>
  <si>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</si>
  <si>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</si>
  <si>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</si>
  <si>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</si>
  <si>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07121686802054</t>
  </si>
  <si>
    <t>Carton Dimension（箱规）</t>
  </si>
  <si>
    <t>Country of Origin：</t>
  </si>
  <si>
    <t>07121686802047</t>
  </si>
  <si>
    <t>Gross Weight（毛重）</t>
  </si>
  <si>
    <t>14kg</t>
  </si>
  <si>
    <t>Made In China</t>
  </si>
  <si>
    <t>Net Weight（净重）</t>
  </si>
  <si>
    <t>13.6kg</t>
  </si>
  <si>
    <t>Remark（备注）</t>
  </si>
  <si>
    <t>7121-686-605-802</t>
  </si>
  <si>
    <t>19.3kg</t>
  </si>
  <si>
    <t>18.9kg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</si>
</sst>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9525</xdr:rowOff>
    </xdr:from>
    <xdr:to>
      <xdr:col>11</xdr:col>
      <xdr:colOff>591185</xdr:colOff>
      <xdr:row>4</xdr:row>
      <xdr:rowOff>258445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676275"/>
          <a:ext cx="3858260" cy="772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238125</xdr:rowOff>
    </xdr:from>
    <xdr:to>
      <xdr:col>1</xdr:col>
      <xdr:colOff>1371600</xdr:colOff>
      <xdr:row>6</xdr:row>
      <xdr:rowOff>972185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1200" y="3600450"/>
          <a:ext cx="135255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18</xdr:row>
      <xdr:rowOff>323850</xdr:rowOff>
    </xdr:from>
    <xdr:to>
      <xdr:col>1</xdr:col>
      <xdr:colOff>1638300</xdr:colOff>
      <xdr:row>18</xdr:row>
      <xdr:rowOff>1267460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47900" y="9515475"/>
          <a:ext cx="135255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topLeftCell="A5" workbookViewId="0">
      <selection activeCell="P18" sqref="P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3968</v>
      </c>
      <c r="G8" s="53">
        <f>F8*0.05</f>
        <v>198.4</v>
      </c>
      <c r="H8" s="53">
        <f>F8+G8</f>
        <v>4166.4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6962</v>
      </c>
      <c r="G9" s="53">
        <f t="shared" ref="G9:G32" si="0">F9*0.05</f>
        <v>348.1</v>
      </c>
      <c r="H9" s="53">
        <f t="shared" ref="H9:H32" si="1">F9+G9</f>
        <v>7310.1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4906</v>
      </c>
      <c r="G10" s="53">
        <f t="shared" si="0"/>
        <v>245.3</v>
      </c>
      <c r="H10" s="53">
        <f t="shared" si="1"/>
        <v>5151.3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1587</v>
      </c>
      <c r="G11" s="53">
        <f t="shared" si="0"/>
        <v>79.35</v>
      </c>
      <c r="H11" s="53">
        <f t="shared" si="1"/>
        <v>1666.35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577</v>
      </c>
      <c r="G12" s="53">
        <f t="shared" si="0"/>
        <v>28.85</v>
      </c>
      <c r="H12" s="53">
        <f t="shared" si="1"/>
        <v>605.85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18000</v>
      </c>
      <c r="G13" s="53">
        <f t="shared" si="0"/>
        <v>900</v>
      </c>
      <c r="H13" s="53">
        <f t="shared" si="1"/>
        <v>18900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18000</v>
      </c>
      <c r="G14" s="53">
        <f t="shared" si="0"/>
        <v>900</v>
      </c>
      <c r="H14" s="53">
        <f t="shared" si="1"/>
        <v>18900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18000</v>
      </c>
      <c r="G15" s="53">
        <f t="shared" si="0"/>
        <v>900</v>
      </c>
      <c r="H15" s="53">
        <f t="shared" si="1"/>
        <v>18900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2204</v>
      </c>
      <c r="G16" s="53">
        <f t="shared" si="0"/>
        <v>110.2</v>
      </c>
      <c r="H16" s="53">
        <f t="shared" si="1"/>
        <v>2314.2</v>
      </c>
      <c r="I16" s="62" t="s">
        <v>46</v>
      </c>
      <c r="J16" s="63" t="s">
        <v>47</v>
      </c>
      <c r="K16" s="63" t="s">
        <v>48</v>
      </c>
      <c r="L16" s="63" t="s">
        <v>37</v>
      </c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3868</v>
      </c>
      <c r="G17" s="53">
        <f t="shared" si="0"/>
        <v>193.4</v>
      </c>
      <c r="H17" s="53">
        <f t="shared" si="1"/>
        <v>4061.4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2725</v>
      </c>
      <c r="G18" s="53">
        <f t="shared" si="0"/>
        <v>136.25</v>
      </c>
      <c r="H18" s="53">
        <f t="shared" si="1"/>
        <v>2861.25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882</v>
      </c>
      <c r="G19" s="53">
        <f t="shared" si="0"/>
        <v>44.1</v>
      </c>
      <c r="H19" s="53">
        <f t="shared" si="1"/>
        <v>926.1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41</v>
      </c>
      <c r="F20" s="53">
        <v>321</v>
      </c>
      <c r="G20" s="53">
        <f t="shared" si="0"/>
        <v>16.05</v>
      </c>
      <c r="H20" s="53">
        <f t="shared" si="1"/>
        <v>337.05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SUM(F16:F20)</f>
        <v>10000</v>
      </c>
      <c r="G21" s="53">
        <f t="shared" si="0"/>
        <v>500</v>
      </c>
      <c r="H21" s="53">
        <f t="shared" si="1"/>
        <v>10500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10000</v>
      </c>
      <c r="G22" s="53">
        <f t="shared" si="0"/>
        <v>500</v>
      </c>
      <c r="H22" s="53">
        <f t="shared" si="1"/>
        <v>10500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SUM(F22:F22)</f>
        <v>10000</v>
      </c>
      <c r="G23" s="53">
        <f t="shared" si="0"/>
        <v>500</v>
      </c>
      <c r="H23" s="53">
        <f t="shared" si="1"/>
        <v>10500</v>
      </c>
      <c r="I23" s="65"/>
      <c r="J23" s="66"/>
      <c r="K23" s="66"/>
      <c r="L23" s="66"/>
    </row>
    <row r="24" s="19" customFormat="1" ht="20" customHeight="1" spans="1:17">
      <c r="A24" s="49" t="s">
        <v>29</v>
      </c>
      <c r="B24" s="50" t="s">
        <v>30</v>
      </c>
      <c r="C24" s="10" t="s">
        <v>31</v>
      </c>
      <c r="D24" s="51" t="s">
        <v>49</v>
      </c>
      <c r="E24" s="52" t="s">
        <v>33</v>
      </c>
      <c r="F24" s="53">
        <v>3307</v>
      </c>
      <c r="G24" s="53">
        <f t="shared" si="0"/>
        <v>165.35</v>
      </c>
      <c r="H24" s="53">
        <f t="shared" si="1"/>
        <v>3472.35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38</v>
      </c>
      <c r="F25" s="53">
        <v>5801</v>
      </c>
      <c r="G25" s="53">
        <f t="shared" si="0"/>
        <v>290.05</v>
      </c>
      <c r="H25" s="53">
        <f t="shared" si="1"/>
        <v>6091.05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20" customHeight="1" spans="1:17">
      <c r="A26" s="49"/>
      <c r="B26" s="50"/>
      <c r="C26" s="10"/>
      <c r="D26" s="51"/>
      <c r="E26" s="52" t="s">
        <v>39</v>
      </c>
      <c r="F26" s="53">
        <v>4088</v>
      </c>
      <c r="G26" s="53">
        <f t="shared" si="0"/>
        <v>204.4</v>
      </c>
      <c r="H26" s="53">
        <f t="shared" si="1"/>
        <v>4292.4</v>
      </c>
      <c r="I26" s="65"/>
      <c r="J26" s="66"/>
      <c r="K26" s="66"/>
      <c r="L26" s="66"/>
      <c r="M26" s="64"/>
      <c r="N26" s="64"/>
      <c r="O26" s="64"/>
      <c r="P26" s="64"/>
      <c r="Q26" s="67"/>
    </row>
    <row r="27" s="19" customFormat="1" ht="20" customHeight="1" spans="1:17">
      <c r="A27" s="49"/>
      <c r="B27" s="50"/>
      <c r="C27" s="10"/>
      <c r="D27" s="51"/>
      <c r="E27" s="52" t="s">
        <v>40</v>
      </c>
      <c r="F27" s="53">
        <v>1323</v>
      </c>
      <c r="G27" s="53">
        <f t="shared" si="0"/>
        <v>66.15</v>
      </c>
      <c r="H27" s="53">
        <f t="shared" si="1"/>
        <v>1389.15</v>
      </c>
      <c r="I27" s="65"/>
      <c r="J27" s="66"/>
      <c r="K27" s="66"/>
      <c r="L27" s="66"/>
      <c r="M27" s="64"/>
      <c r="N27" s="64"/>
      <c r="O27" s="64"/>
      <c r="P27" s="64"/>
      <c r="Q27" s="67"/>
    </row>
    <row r="28" s="19" customFormat="1" ht="20" customHeight="1" spans="1:17">
      <c r="A28" s="49"/>
      <c r="B28" s="50"/>
      <c r="C28" s="10"/>
      <c r="D28" s="51"/>
      <c r="E28" s="52" t="s">
        <v>41</v>
      </c>
      <c r="F28" s="53">
        <v>481</v>
      </c>
      <c r="G28" s="53">
        <f t="shared" si="0"/>
        <v>24.05</v>
      </c>
      <c r="H28" s="53">
        <f t="shared" si="1"/>
        <v>505.05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30" spans="1:17">
      <c r="A29" s="8" t="s">
        <v>29</v>
      </c>
      <c r="B29" s="50" t="s">
        <v>42</v>
      </c>
      <c r="C29" s="10" t="s">
        <v>31</v>
      </c>
      <c r="D29" s="51" t="s">
        <v>49</v>
      </c>
      <c r="E29" s="54"/>
      <c r="F29" s="55">
        <f>SUM(F24:F28)</f>
        <v>15000</v>
      </c>
      <c r="G29" s="53">
        <f t="shared" si="0"/>
        <v>750</v>
      </c>
      <c r="H29" s="53">
        <f t="shared" si="1"/>
        <v>15750</v>
      </c>
      <c r="I29" s="65"/>
      <c r="J29" s="66"/>
      <c r="K29" s="66"/>
      <c r="L29" s="66"/>
      <c r="M29" s="67"/>
      <c r="N29" s="64"/>
      <c r="O29" s="67"/>
      <c r="P29" s="64"/>
      <c r="Q29" s="67"/>
    </row>
    <row r="30" s="19" customFormat="1" ht="30" spans="1:12">
      <c r="A30" s="8" t="s">
        <v>29</v>
      </c>
      <c r="B30" s="50" t="s">
        <v>43</v>
      </c>
      <c r="C30" s="10" t="s">
        <v>31</v>
      </c>
      <c r="D30" s="51" t="s">
        <v>49</v>
      </c>
      <c r="E30" s="54"/>
      <c r="F30" s="55">
        <f>SUM(F29:F29)</f>
        <v>15000</v>
      </c>
      <c r="G30" s="53">
        <f t="shared" si="0"/>
        <v>750</v>
      </c>
      <c r="H30" s="53">
        <f t="shared" si="1"/>
        <v>15750</v>
      </c>
      <c r="I30" s="65"/>
      <c r="J30" s="66"/>
      <c r="K30" s="66"/>
      <c r="L30" s="66"/>
    </row>
    <row r="31" s="19" customFormat="1" ht="30" spans="1:12">
      <c r="A31" s="8" t="s">
        <v>29</v>
      </c>
      <c r="B31" s="50" t="s">
        <v>44</v>
      </c>
      <c r="C31" s="10" t="s">
        <v>31</v>
      </c>
      <c r="D31" s="51" t="s">
        <v>49</v>
      </c>
      <c r="E31" s="54"/>
      <c r="F31" s="55">
        <f>SUM(F30:F30)</f>
        <v>15000</v>
      </c>
      <c r="G31" s="53">
        <f t="shared" si="0"/>
        <v>750</v>
      </c>
      <c r="H31" s="53">
        <f t="shared" si="1"/>
        <v>15750</v>
      </c>
      <c r="I31" s="65"/>
      <c r="J31" s="66"/>
      <c r="K31" s="66"/>
      <c r="L31" s="66"/>
    </row>
    <row r="32" s="19" customFormat="1" ht="15" spans="1:12">
      <c r="A32" s="56" t="s">
        <v>50</v>
      </c>
      <c r="B32" s="57"/>
      <c r="C32" s="57"/>
      <c r="D32" s="51"/>
      <c r="E32" s="57"/>
      <c r="F32" s="10">
        <f>SUM(F8:F31)</f>
        <v>172000</v>
      </c>
      <c r="G32" s="53">
        <f t="shared" si="0"/>
        <v>8600</v>
      </c>
      <c r="H32" s="53">
        <f t="shared" si="1"/>
        <v>180600</v>
      </c>
      <c r="I32" s="68"/>
      <c r="J32" s="68"/>
      <c r="K32" s="68"/>
      <c r="L32" s="68"/>
    </row>
  </sheetData>
  <mergeCells count="24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15"/>
    <mergeCell ref="I16:I31"/>
    <mergeCell ref="J8:J15"/>
    <mergeCell ref="J16:J31"/>
    <mergeCell ref="K8:K15"/>
    <mergeCell ref="K16:K31"/>
    <mergeCell ref="L8:L15"/>
    <mergeCell ref="L16:L31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H8" sqref="H7:H8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30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8">
      <c r="A7" s="5" t="s">
        <v>61</v>
      </c>
      <c r="B7" s="13"/>
      <c r="C7" s="14"/>
      <c r="H7" s="69" t="s">
        <v>62</v>
      </c>
    </row>
    <row r="8" s="1" customFormat="1" ht="14.25" spans="1:8">
      <c r="A8" s="5" t="s">
        <v>63</v>
      </c>
      <c r="B8" s="15" t="s">
        <v>37</v>
      </c>
      <c r="C8" s="16" t="s">
        <v>64</v>
      </c>
      <c r="H8" s="69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 t="s">
        <v>52</v>
      </c>
      <c r="C14" s="7"/>
    </row>
    <row r="15" s="1" customFormat="1" ht="30.75" spans="1:3">
      <c r="A15" s="5" t="s">
        <v>53</v>
      </c>
      <c r="B15" s="8" t="s">
        <v>29</v>
      </c>
      <c r="C15" s="9"/>
    </row>
    <row r="16" s="1" customFormat="1" ht="15.75" spans="1:3">
      <c r="A16" s="5" t="s">
        <v>54</v>
      </c>
      <c r="B16" s="10" t="s">
        <v>72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46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63</v>
      </c>
      <c r="B20" s="15" t="s">
        <v>37</v>
      </c>
      <c r="C20" s="16" t="s">
        <v>64</v>
      </c>
    </row>
    <row r="21" s="1" customFormat="1" ht="14.25" spans="1:3">
      <c r="A21" s="5" t="s">
        <v>66</v>
      </c>
      <c r="B21" s="17" t="s">
        <v>73</v>
      </c>
      <c r="C21" s="9" t="s">
        <v>68</v>
      </c>
    </row>
    <row r="22" s="1" customFormat="1" ht="14.25" spans="1:3">
      <c r="A22" s="5" t="s">
        <v>69</v>
      </c>
      <c r="B22" s="17" t="s">
        <v>74</v>
      </c>
      <c r="C22" s="9"/>
    </row>
    <row r="23" s="1" customFormat="1" ht="14.25" spans="1:3">
      <c r="A23" s="5" t="s">
        <v>71</v>
      </c>
      <c r="B23" s="17"/>
      <c r="C23" s="18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EB40CA4CAE4943A38325B4AE5969EBA1_12</vt:lpwstr>
  </property>
</Properties>
</file>