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<sst xmlns="http://schemas.openxmlformats.org/spreadsheetml/2006/main" count="154" uniqueCount="77">
  <si>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</si>
  <si>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</si>
  <si>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</si>
  <si>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</si>
  <si>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SF3178645193426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</si>
  <si>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</si>
  <si>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</si>
  <si>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</si>
  <si>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</si>
  <si>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</si>
  <si>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</si>
  <si>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</si>
  <si>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</si>
  <si>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</si>
  <si>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</si>
  <si>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</si>
  <si>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</si>
  <si>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</si>
  <si>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</si>
  <si>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</si>
  <si>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</si>
  <si>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</si>
  <si>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</si>
  <si>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</si>
  <si>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</si>
  <si>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</si>
  <si>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</si>
  <si>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</si>
  <si>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</si>
  <si>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79183-01
79878-01
79356-01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</si>
  <si>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</si>
  <si>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5698-693</t>
  </si>
  <si>
    <t>400</t>
  </si>
  <si>
    <t>XS</t>
  </si>
  <si>
    <t>1/2</t>
  </si>
  <si>
    <t>17.8</t>
  </si>
  <si>
    <t>18.2</t>
  </si>
  <si>
    <t>30*40*50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</si>
  <si>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</si>
  <si>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</si>
  <si>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</si>
  <si>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</si>
  <si>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</si>
  <si>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</si>
  <si>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</si>
  <si>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</si>
  <si>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</si>
  <si>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t>2/2</t>
  </si>
  <si>
    <t>合计</t>
  </si>
  <si>
    <t>Factory name (工厂名称)</t>
  </si>
  <si>
    <t>通辉</t>
  </si>
  <si>
    <t>PO. Number(订单号)</t>
  </si>
  <si>
    <t>Style Code.(款号)</t>
  </si>
  <si>
    <t>5698-693-400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</si>
  <si>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</si>
  <si>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</si>
  <si>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</si>
  <si>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</si>
  <si>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</si>
  <si>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</si>
  <si>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</si>
  <si>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</si>
  <si>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</si>
  <si>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18.2kg</t>
  </si>
  <si>
    <t>Made In China</t>
  </si>
  <si>
    <t>Net Weight（净重）</t>
  </si>
  <si>
    <t>17.8kg</t>
  </si>
  <si>
    <t>Remark（备注）</t>
  </si>
  <si>
    <t>5698-693-800</t>
  </si>
  <si>
    <t>05698693800011</t>
  </si>
  <si>
    <t>05698693800028</t>
  </si>
  <si>
    <t>05698693800035</t>
  </si>
  <si>
    <t>05698693800042</t>
  </si>
  <si>
    <t>05698693400013</t>
  </si>
  <si>
    <t>05698693400020</t>
  </si>
  <si>
    <t>05698693400037</t>
  </si>
  <si>
    <t>05698693400044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</si>
</sst>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2</xdr:row>
      <xdr:rowOff>247650</xdr:rowOff>
    </xdr:from>
    <xdr:to>
      <xdr:col>8</xdr:col>
      <xdr:colOff>209550</xdr:colOff>
      <xdr:row>4</xdr:row>
      <xdr:rowOff>9525</xdr:rowOff>
    </xdr:to>
    <xdr:pic>
      <xdr:nvPicPr>
        <xdr:cNvPr id="29" name="图片 2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76925" y="914400"/>
          <a:ext cx="1524000" cy="285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3</xdr:row>
      <xdr:rowOff>50800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12</xdr:row>
      <xdr:rowOff>76200</xdr:rowOff>
    </xdr:from>
    <xdr:to>
      <xdr:col>0</xdr:col>
      <xdr:colOff>1829433</xdr:colOff>
      <xdr:row>12</xdr:row>
      <xdr:rowOff>523875</xdr:rowOff>
    </xdr:to>
    <xdr:pic>
      <xdr:nvPicPr>
        <xdr:cNvPr id="6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60960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13</xdr:row>
      <xdr:rowOff>133350</xdr:rowOff>
    </xdr:from>
    <xdr:to>
      <xdr:col>2</xdr:col>
      <xdr:colOff>1562100</xdr:colOff>
      <xdr:row>14</xdr:row>
      <xdr:rowOff>82550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68643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1762760</xdr:colOff>
      <xdr:row>15</xdr:row>
      <xdr:rowOff>50800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72390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161925</xdr:colOff>
      <xdr:row>6</xdr:row>
      <xdr:rowOff>247650</xdr:rowOff>
    </xdr:from>
    <xdr:to>
      <xdr:col>1</xdr:col>
      <xdr:colOff>1438275</xdr:colOff>
      <xdr:row>6</xdr:row>
      <xdr:rowOff>1172210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24075" y="3800475"/>
          <a:ext cx="1276350" cy="924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95250</xdr:colOff>
      <xdr:row>18</xdr:row>
      <xdr:rowOff>533400</xdr:rowOff>
    </xdr:from>
    <xdr:to>
      <xdr:col>1</xdr:col>
      <xdr:colOff>1485900</xdr:colOff>
      <xdr:row>18</xdr:row>
      <xdr:rowOff>1353185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057400" y="10106025"/>
          <a:ext cx="1390650" cy="8197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6"/>
  <sheetViews>
    <sheetView tabSelected="1" workbookViewId="0">
      <selection activeCell="Q17" sqref="Q17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45820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4328</v>
      </c>
      <c r="G8" s="53">
        <f>F8*0.05</f>
        <v>216.4</v>
      </c>
      <c r="H8" s="53">
        <f>F8+G8</f>
        <v>4544.4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5752</v>
      </c>
      <c r="G9" s="53">
        <f t="shared" ref="G9:G26" si="0">F9*0.05</f>
        <v>287.6</v>
      </c>
      <c r="H9" s="53">
        <f t="shared" ref="H9:H26" si="1">F9+G9</f>
        <v>6039.6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4204</v>
      </c>
      <c r="G10" s="53">
        <f t="shared" si="0"/>
        <v>210.2</v>
      </c>
      <c r="H10" s="53">
        <f t="shared" si="1"/>
        <v>4414.2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1466</v>
      </c>
      <c r="G11" s="53">
        <f t="shared" si="0"/>
        <v>73.3</v>
      </c>
      <c r="H11" s="53">
        <f t="shared" si="1"/>
        <v>1539.3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45" spans="1:17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15750</v>
      </c>
      <c r="G12" s="53">
        <f t="shared" si="0"/>
        <v>787.5</v>
      </c>
      <c r="H12" s="53">
        <f t="shared" si="1"/>
        <v>16537.5</v>
      </c>
      <c r="I12" s="65"/>
      <c r="J12" s="66"/>
      <c r="K12" s="66"/>
      <c r="L12" s="66"/>
      <c r="M12" s="67"/>
      <c r="N12" s="64"/>
      <c r="O12" s="67"/>
      <c r="P12" s="64"/>
      <c r="Q12" s="67"/>
    </row>
    <row r="13" s="19" customFormat="1" ht="45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 t="shared" ref="F13:F15" si="2">SUM(F12:F12)</f>
        <v>15750</v>
      </c>
      <c r="G13" s="53">
        <f t="shared" si="0"/>
        <v>787.5</v>
      </c>
      <c r="H13" s="53">
        <f t="shared" si="1"/>
        <v>16537.5</v>
      </c>
      <c r="I13" s="65"/>
      <c r="J13" s="66"/>
      <c r="K13" s="66"/>
      <c r="L13" s="66"/>
    </row>
    <row r="14" s="19" customFormat="1" ht="45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 t="shared" si="2"/>
        <v>15750</v>
      </c>
      <c r="G14" s="53">
        <f t="shared" si="0"/>
        <v>787.5</v>
      </c>
      <c r="H14" s="53">
        <f t="shared" si="1"/>
        <v>16537.5</v>
      </c>
      <c r="I14" s="65"/>
      <c r="J14" s="66"/>
      <c r="K14" s="66"/>
      <c r="L14" s="66"/>
    </row>
    <row r="15" s="19" customFormat="1" ht="45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 t="shared" si="2"/>
        <v>15750</v>
      </c>
      <c r="G15" s="53">
        <f t="shared" si="0"/>
        <v>787.5</v>
      </c>
      <c r="H15" s="53">
        <f t="shared" si="1"/>
        <v>16537.5</v>
      </c>
      <c r="I15" s="65"/>
      <c r="J15" s="66"/>
      <c r="K15" s="66"/>
      <c r="L15" s="66"/>
    </row>
    <row r="16" s="19" customFormat="1" ht="45" spans="1:12">
      <c r="A16" s="8" t="s">
        <v>29</v>
      </c>
      <c r="B16" s="50" t="s">
        <v>45</v>
      </c>
      <c r="C16" s="10" t="s">
        <v>31</v>
      </c>
      <c r="D16" s="51" t="s">
        <v>32</v>
      </c>
      <c r="E16" s="54"/>
      <c r="F16" s="55">
        <f>SUM(F13:F13)</f>
        <v>15750</v>
      </c>
      <c r="G16" s="53">
        <f t="shared" si="0"/>
        <v>787.5</v>
      </c>
      <c r="H16" s="53">
        <f t="shared" si="1"/>
        <v>16537.5</v>
      </c>
      <c r="I16" s="65"/>
      <c r="J16" s="66"/>
      <c r="K16" s="66"/>
      <c r="L16" s="66"/>
    </row>
    <row r="17" s="19" customFormat="1" ht="20" customHeight="1" spans="1:17">
      <c r="A17" s="49" t="s">
        <v>29</v>
      </c>
      <c r="B17" s="50" t="s">
        <v>30</v>
      </c>
      <c r="C17" s="10" t="s">
        <v>31</v>
      </c>
      <c r="D17" s="51" t="s">
        <v>46</v>
      </c>
      <c r="E17" s="52" t="s">
        <v>33</v>
      </c>
      <c r="F17" s="53">
        <v>4328</v>
      </c>
      <c r="G17" s="53">
        <f t="shared" si="0"/>
        <v>216.4</v>
      </c>
      <c r="H17" s="53">
        <f t="shared" si="1"/>
        <v>4544.4</v>
      </c>
      <c r="I17" s="62" t="s">
        <v>47</v>
      </c>
      <c r="J17" s="63" t="s">
        <v>35</v>
      </c>
      <c r="K17" s="63" t="s">
        <v>36</v>
      </c>
      <c r="L17" s="63" t="s">
        <v>37</v>
      </c>
      <c r="M17" s="64"/>
      <c r="N17" s="64"/>
      <c r="O17" s="64"/>
      <c r="P17" s="64"/>
      <c r="Q17" s="67"/>
    </row>
    <row r="18" s="19" customFormat="1" ht="20" customHeight="1" spans="1:17">
      <c r="A18" s="49"/>
      <c r="B18" s="50"/>
      <c r="C18" s="10"/>
      <c r="D18" s="51"/>
      <c r="E18" s="52" t="s">
        <v>38</v>
      </c>
      <c r="F18" s="53">
        <v>5752</v>
      </c>
      <c r="G18" s="53">
        <f t="shared" si="0"/>
        <v>287.6</v>
      </c>
      <c r="H18" s="53">
        <f t="shared" si="1"/>
        <v>6039.6</v>
      </c>
      <c r="I18" s="65"/>
      <c r="J18" s="66"/>
      <c r="K18" s="66"/>
      <c r="L18" s="66"/>
      <c r="M18" s="64"/>
      <c r="N18" s="64"/>
      <c r="O18" s="64"/>
      <c r="P18" s="64"/>
      <c r="Q18" s="67"/>
    </row>
    <row r="19" s="19" customFormat="1" ht="20" customHeight="1" spans="1:17">
      <c r="A19" s="49"/>
      <c r="B19" s="50"/>
      <c r="C19" s="10"/>
      <c r="D19" s="51"/>
      <c r="E19" s="52" t="s">
        <v>39</v>
      </c>
      <c r="F19" s="53">
        <v>4204</v>
      </c>
      <c r="G19" s="53">
        <f t="shared" si="0"/>
        <v>210.2</v>
      </c>
      <c r="H19" s="53">
        <f t="shared" si="1"/>
        <v>4414.2</v>
      </c>
      <c r="I19" s="65"/>
      <c r="J19" s="66"/>
      <c r="K19" s="66"/>
      <c r="L19" s="66"/>
      <c r="M19" s="64"/>
      <c r="N19" s="64"/>
      <c r="O19" s="64"/>
      <c r="P19" s="64"/>
      <c r="Q19" s="67"/>
    </row>
    <row r="20" s="19" customFormat="1" ht="20" customHeight="1" spans="1:17">
      <c r="A20" s="49"/>
      <c r="B20" s="50"/>
      <c r="C20" s="10"/>
      <c r="D20" s="51"/>
      <c r="E20" s="52" t="s">
        <v>40</v>
      </c>
      <c r="F20" s="53">
        <v>1466</v>
      </c>
      <c r="G20" s="53">
        <f t="shared" si="0"/>
        <v>73.3</v>
      </c>
      <c r="H20" s="53">
        <f t="shared" si="1"/>
        <v>1539.3</v>
      </c>
      <c r="I20" s="65"/>
      <c r="J20" s="66"/>
      <c r="K20" s="66"/>
      <c r="L20" s="66"/>
      <c r="M20" s="64"/>
      <c r="N20" s="64"/>
      <c r="O20" s="64"/>
      <c r="P20" s="64"/>
      <c r="Q20" s="67"/>
    </row>
    <row r="21" s="19" customFormat="1" ht="45" spans="1:17">
      <c r="A21" s="8" t="s">
        <v>29</v>
      </c>
      <c r="B21" s="50" t="s">
        <v>41</v>
      </c>
      <c r="C21" s="10" t="s">
        <v>31</v>
      </c>
      <c r="D21" s="51" t="s">
        <v>46</v>
      </c>
      <c r="E21" s="54"/>
      <c r="F21" s="55">
        <f>SUM(F17:F20)</f>
        <v>15750</v>
      </c>
      <c r="G21" s="53">
        <f t="shared" si="0"/>
        <v>787.5</v>
      </c>
      <c r="H21" s="53">
        <f t="shared" si="1"/>
        <v>16537.5</v>
      </c>
      <c r="I21" s="65"/>
      <c r="J21" s="66"/>
      <c r="K21" s="66"/>
      <c r="L21" s="66"/>
      <c r="M21" s="67"/>
      <c r="N21" s="64"/>
      <c r="O21" s="67"/>
      <c r="P21" s="64"/>
      <c r="Q21" s="67"/>
    </row>
    <row r="22" s="19" customFormat="1" ht="45" spans="1:12">
      <c r="A22" s="8" t="s">
        <v>29</v>
      </c>
      <c r="B22" s="50" t="s">
        <v>42</v>
      </c>
      <c r="C22" s="10" t="s">
        <v>31</v>
      </c>
      <c r="D22" s="51" t="s">
        <v>46</v>
      </c>
      <c r="E22" s="54"/>
      <c r="F22" s="55">
        <f>SUM(F21:F21)</f>
        <v>15750</v>
      </c>
      <c r="G22" s="53">
        <f t="shared" si="0"/>
        <v>787.5</v>
      </c>
      <c r="H22" s="53">
        <f t="shared" si="1"/>
        <v>16537.5</v>
      </c>
      <c r="I22" s="65"/>
      <c r="J22" s="66"/>
      <c r="K22" s="66"/>
      <c r="L22" s="66"/>
    </row>
    <row r="23" s="19" customFormat="1" ht="45" spans="1:12">
      <c r="A23" s="8" t="s">
        <v>29</v>
      </c>
      <c r="B23" s="50" t="s">
        <v>43</v>
      </c>
      <c r="C23" s="10" t="s">
        <v>31</v>
      </c>
      <c r="D23" s="51" t="s">
        <v>46</v>
      </c>
      <c r="E23" s="54"/>
      <c r="F23" s="55">
        <f>SUM(F22:F22)</f>
        <v>15750</v>
      </c>
      <c r="G23" s="53">
        <f t="shared" si="0"/>
        <v>787.5</v>
      </c>
      <c r="H23" s="53">
        <f t="shared" si="1"/>
        <v>16537.5</v>
      </c>
      <c r="I23" s="65"/>
      <c r="J23" s="66"/>
      <c r="K23" s="66"/>
      <c r="L23" s="66"/>
    </row>
    <row r="24" s="19" customFormat="1" ht="45" spans="1:12">
      <c r="A24" s="8" t="s">
        <v>29</v>
      </c>
      <c r="B24" s="50" t="s">
        <v>44</v>
      </c>
      <c r="C24" s="10" t="s">
        <v>31</v>
      </c>
      <c r="D24" s="51" t="s">
        <v>46</v>
      </c>
      <c r="E24" s="54"/>
      <c r="F24" s="55">
        <f>SUM(F23:F23)</f>
        <v>15750</v>
      </c>
      <c r="G24" s="53">
        <f t="shared" si="0"/>
        <v>787.5</v>
      </c>
      <c r="H24" s="53">
        <f t="shared" si="1"/>
        <v>16537.5</v>
      </c>
      <c r="I24" s="65"/>
      <c r="J24" s="66"/>
      <c r="K24" s="66"/>
      <c r="L24" s="66"/>
    </row>
    <row r="25" s="19" customFormat="1" ht="45" spans="1:12">
      <c r="A25" s="8" t="s">
        <v>29</v>
      </c>
      <c r="B25" s="50" t="s">
        <v>45</v>
      </c>
      <c r="C25" s="10" t="s">
        <v>31</v>
      </c>
      <c r="D25" s="51" t="s">
        <v>46</v>
      </c>
      <c r="E25" s="54"/>
      <c r="F25" s="55">
        <f>SUM(F22:F22)</f>
        <v>15750</v>
      </c>
      <c r="G25" s="53">
        <f t="shared" si="0"/>
        <v>787.5</v>
      </c>
      <c r="H25" s="53">
        <f t="shared" si="1"/>
        <v>16537.5</v>
      </c>
      <c r="I25" s="65"/>
      <c r="J25" s="66"/>
      <c r="K25" s="66"/>
      <c r="L25" s="66"/>
    </row>
    <row r="26" s="19" customFormat="1" ht="15" spans="1:12">
      <c r="A26" s="56" t="s">
        <v>48</v>
      </c>
      <c r="B26" s="57"/>
      <c r="C26" s="57"/>
      <c r="D26" s="51"/>
      <c r="E26" s="57"/>
      <c r="F26" s="10">
        <f>SUM(F8:F25)</f>
        <v>189000</v>
      </c>
      <c r="G26" s="53">
        <f t="shared" si="0"/>
        <v>9450</v>
      </c>
      <c r="H26" s="53">
        <f t="shared" si="1"/>
        <v>198450</v>
      </c>
      <c r="I26" s="68"/>
      <c r="J26" s="68"/>
      <c r="K26" s="68"/>
      <c r="L26" s="68"/>
    </row>
  </sheetData>
  <mergeCells count="20">
    <mergeCell ref="A1:L1"/>
    <mergeCell ref="A2:L2"/>
    <mergeCell ref="E3:F3"/>
    <mergeCell ref="E4:F4"/>
    <mergeCell ref="A8:A11"/>
    <mergeCell ref="A17:A20"/>
    <mergeCell ref="B8:B11"/>
    <mergeCell ref="B17:B20"/>
    <mergeCell ref="C8:C11"/>
    <mergeCell ref="C17:C20"/>
    <mergeCell ref="D8:D11"/>
    <mergeCell ref="D17:D20"/>
    <mergeCell ref="I8:I16"/>
    <mergeCell ref="I17:I25"/>
    <mergeCell ref="J8:J16"/>
    <mergeCell ref="J17:J25"/>
    <mergeCell ref="K8:K16"/>
    <mergeCell ref="K17:K25"/>
    <mergeCell ref="L8:L16"/>
    <mergeCell ref="L17:L25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3"/>
  <sheetViews>
    <sheetView topLeftCell="A18" workbookViewId="0">
      <selection activeCell="C44" sqref="C44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49</v>
      </c>
      <c r="B2" s="6" t="s">
        <v>50</v>
      </c>
      <c r="C2" s="7"/>
    </row>
    <row r="3" s="1" customFormat="1" ht="45.75" spans="1:3">
      <c r="A3" s="5" t="s">
        <v>51</v>
      </c>
      <c r="B3" s="8" t="s">
        <v>29</v>
      </c>
      <c r="C3" s="9"/>
    </row>
    <row r="4" s="1" customFormat="1" ht="15.75" spans="1:3">
      <c r="A4" s="5" t="s">
        <v>52</v>
      </c>
      <c r="B4" s="10" t="s">
        <v>53</v>
      </c>
      <c r="C4" s="9"/>
    </row>
    <row r="5" s="1" customFormat="1" ht="108" customHeight="1" spans="1:3">
      <c r="A5" s="5" t="s">
        <v>54</v>
      </c>
      <c r="B5" s="11" t="s">
        <v>55</v>
      </c>
      <c r="C5" s="12" t="s">
        <v>56</v>
      </c>
    </row>
    <row r="6" s="1" customFormat="1" ht="14.25" spans="1:3">
      <c r="A6" s="5" t="s">
        <v>57</v>
      </c>
      <c r="B6" s="13" t="s">
        <v>58</v>
      </c>
      <c r="C6" s="14" t="s">
        <v>34</v>
      </c>
    </row>
    <row r="7" s="1" customFormat="1" ht="123" customHeight="1" spans="1:3">
      <c r="A7" s="5" t="s">
        <v>59</v>
      </c>
      <c r="B7" s="13"/>
      <c r="C7" s="14"/>
    </row>
    <row r="8" s="1" customFormat="1" ht="14.25" spans="1:3">
      <c r="A8" s="5" t="s">
        <v>60</v>
      </c>
      <c r="B8" s="15" t="s">
        <v>37</v>
      </c>
      <c r="C8" s="16" t="s">
        <v>61</v>
      </c>
    </row>
    <row r="9" s="1" customFormat="1" ht="14.25" spans="1:3">
      <c r="A9" s="5" t="s">
        <v>62</v>
      </c>
      <c r="B9" s="17" t="s">
        <v>63</v>
      </c>
      <c r="C9" s="9" t="s">
        <v>64</v>
      </c>
    </row>
    <row r="10" s="1" customFormat="1" ht="14.25" spans="1:3">
      <c r="A10" s="5" t="s">
        <v>65</v>
      </c>
      <c r="B10" s="17" t="s">
        <v>66</v>
      </c>
      <c r="C10" s="9"/>
    </row>
    <row r="11" s="1" customFormat="1" ht="14.25" spans="1:3">
      <c r="A11" s="5" t="s">
        <v>67</v>
      </c>
      <c r="B11" s="17"/>
      <c r="C11" s="18"/>
    </row>
    <row r="12" ht="14.25"/>
    <row r="13" s="1" customFormat="1" ht="56" customHeight="1" spans="1:3">
      <c r="A13" s="2"/>
      <c r="B13" s="3"/>
      <c r="C13" s="4"/>
    </row>
    <row r="14" s="1" customFormat="1" ht="40" customHeight="1" spans="1:3">
      <c r="A14" s="5" t="s">
        <v>49</v>
      </c>
      <c r="B14" s="6" t="s">
        <v>50</v>
      </c>
      <c r="C14" s="7"/>
    </row>
    <row r="15" s="1" customFormat="1" ht="45.75" spans="1:3">
      <c r="A15" s="5" t="s">
        <v>51</v>
      </c>
      <c r="B15" s="8" t="s">
        <v>29</v>
      </c>
      <c r="C15" s="9"/>
    </row>
    <row r="16" s="1" customFormat="1" ht="15.75" spans="1:3">
      <c r="A16" s="5" t="s">
        <v>52</v>
      </c>
      <c r="B16" s="10" t="s">
        <v>68</v>
      </c>
      <c r="C16" s="9"/>
    </row>
    <row r="17" s="1" customFormat="1" ht="108" customHeight="1" spans="1:3">
      <c r="A17" s="5" t="s">
        <v>54</v>
      </c>
      <c r="B17" s="11" t="s">
        <v>55</v>
      </c>
      <c r="C17" s="12" t="s">
        <v>56</v>
      </c>
    </row>
    <row r="18" s="1" customFormat="1" ht="14.25" spans="1:3">
      <c r="A18" s="5" t="s">
        <v>57</v>
      </c>
      <c r="B18" s="13" t="s">
        <v>58</v>
      </c>
      <c r="C18" s="14" t="s">
        <v>47</v>
      </c>
    </row>
    <row r="19" s="1" customFormat="1" ht="123" customHeight="1" spans="1:3">
      <c r="A19" s="5" t="s">
        <v>59</v>
      </c>
      <c r="B19" s="13"/>
      <c r="C19" s="14"/>
    </row>
    <row r="20" s="1" customFormat="1" ht="14.25" spans="1:3">
      <c r="A20" s="5" t="s">
        <v>60</v>
      </c>
      <c r="B20" s="15" t="s">
        <v>37</v>
      </c>
      <c r="C20" s="16" t="s">
        <v>61</v>
      </c>
    </row>
    <row r="21" s="1" customFormat="1" ht="14.25" spans="1:3">
      <c r="A21" s="5" t="s">
        <v>62</v>
      </c>
      <c r="B21" s="17" t="s">
        <v>63</v>
      </c>
      <c r="C21" s="9" t="s">
        <v>64</v>
      </c>
    </row>
    <row r="22" s="1" customFormat="1" ht="14.25" spans="1:3">
      <c r="A22" s="5" t="s">
        <v>65</v>
      </c>
      <c r="B22" s="17" t="s">
        <v>66</v>
      </c>
      <c r="C22" s="9"/>
    </row>
    <row r="23" s="1" customFormat="1" ht="14.25" spans="1:3">
      <c r="A23" s="5" t="s">
        <v>67</v>
      </c>
      <c r="B23" s="17"/>
      <c r="C23" s="18"/>
    </row>
    <row r="27" spans="3:3">
      <c r="C27" s="69" t="s">
        <v>69</v>
      </c>
    </row>
    <row r="28" spans="3:3">
      <c r="C28" s="69" t="s">
        <v>70</v>
      </c>
    </row>
    <row r="29" spans="3:3">
      <c r="C29" s="69" t="s">
        <v>71</v>
      </c>
    </row>
    <row r="30" spans="3:3">
      <c r="C30" s="69" t="s">
        <v>72</v>
      </c>
    </row>
    <row r="31" spans="3:3">
      <c r="C31" s="69" t="s">
        <v>69</v>
      </c>
    </row>
    <row r="32" spans="3:3">
      <c r="C32" s="69" t="s">
        <v>70</v>
      </c>
    </row>
    <row r="33" spans="3:3">
      <c r="C33" s="69" t="s">
        <v>71</v>
      </c>
    </row>
    <row r="34" spans="3:3">
      <c r="C34" s="69" t="s">
        <v>72</v>
      </c>
    </row>
    <row r="36" spans="3:3">
      <c r="C36" s="69" t="s">
        <v>73</v>
      </c>
    </row>
    <row r="37" spans="3:3">
      <c r="C37" s="69" t="s">
        <v>74</v>
      </c>
    </row>
    <row r="38" spans="3:3">
      <c r="C38" s="69" t="s">
        <v>75</v>
      </c>
    </row>
    <row r="39" spans="3:3">
      <c r="C39" s="69" t="s">
        <v>76</v>
      </c>
    </row>
    <row r="40" spans="3:3">
      <c r="C40" s="69" t="s">
        <v>73</v>
      </c>
    </row>
    <row r="41" spans="3:3">
      <c r="C41" s="69" t="s">
        <v>74</v>
      </c>
    </row>
    <row r="42" spans="3:3">
      <c r="C42" s="69" t="s">
        <v>75</v>
      </c>
    </row>
    <row r="43" spans="3:3">
      <c r="C43" s="69" t="s">
        <v>76</v>
      </c>
    </row>
  </sheetData>
  <mergeCells count="8">
    <mergeCell ref="A1:C1"/>
    <mergeCell ref="A13:C13"/>
    <mergeCell ref="C3:C4"/>
    <mergeCell ref="C6:C7"/>
    <mergeCell ref="C9:C11"/>
    <mergeCell ref="C15:C16"/>
    <mergeCell ref="C18:C19"/>
    <mergeCell ref="C21:C23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2025-06-12T12:04:03Z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380F7D8D35FF443C9E577BBF7B1A39B7_12</vt:lpwstr>
  </property>
</Properties>
</file>