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<sst xmlns="http://schemas.openxmlformats.org/spreadsheetml/2006/main" count="195" uniqueCount="95">
  <si>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</si>
  <si>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</si>
  <si>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</si>
  <si>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</si>
  <si>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</si>
  <si>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</si>
  <si>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</si>
  <si>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</si>
  <si>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</si>
  <si>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</si>
  <si>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</si>
  <si>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</si>
  <si>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</si>
  <si>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</si>
  <si>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</si>
  <si>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</si>
  <si>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</si>
  <si>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</si>
  <si>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</si>
  <si>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</si>
  <si>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</si>
  <si>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</si>
  <si>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</si>
  <si>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</si>
  <si>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</si>
  <si>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</si>
  <si>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</si>
  <si>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</si>
  <si>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</si>
  <si>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83173-01/1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</si>
  <si>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</si>
  <si>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5096-149</t>
  </si>
  <si>
    <t>712</t>
  </si>
  <si>
    <t>10-12</t>
  </si>
  <si>
    <t>1/3</t>
  </si>
  <si>
    <t>7.9</t>
  </si>
  <si>
    <t>8.3</t>
  </si>
  <si>
    <t>20*30*40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</si>
  <si>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</si>
  <si>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</si>
  <si>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</si>
  <si>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</si>
  <si>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</si>
  <si>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</si>
  <si>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</si>
  <si>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</si>
  <si>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</si>
  <si>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82981-01/1</t>
  </si>
  <si>
    <t>800</t>
  </si>
  <si>
    <t>2/3</t>
  </si>
  <si>
    <t>12</t>
  </si>
  <si>
    <t>12.4</t>
  </si>
  <si>
    <t>82981-01/2</t>
  </si>
  <si>
    <t>812</t>
  </si>
  <si>
    <t>3/3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</si>
  <si>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</si>
  <si>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</si>
  <si>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</si>
  <si>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</si>
  <si>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</si>
  <si>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</si>
  <si>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5096-149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</si>
  <si>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</si>
  <si>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</si>
  <si>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</si>
  <si>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</si>
  <si>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</si>
  <si>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42000pcs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</si>
  <si>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</si>
  <si>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</si>
  <si>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7.9KG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</si>
  <si>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</si>
  <si>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8.3KG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</si>
  <si>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</si>
  <si>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</si>
  <si>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63000pcs</t>
  </si>
  <si>
    <t>12KG</t>
  </si>
  <si>
    <t>12.4KG</t>
  </si>
  <si>
    <t>05096149800019</t>
  </si>
  <si>
    <t>05096149812012</t>
  </si>
  <si>
    <t>05096149712015</t>
  </si>
  <si>
    <t>05096149800026</t>
  </si>
  <si>
    <t>05096149812029</t>
  </si>
  <si>
    <t>05096149712022</t>
  </si>
  <si>
    <t>05096149800033</t>
  </si>
  <si>
    <t>05096149812036</t>
  </si>
  <si>
    <t>05096149712039</t>
  </si>
  <si>
    <t>05096149800057</t>
  </si>
  <si>
    <t>05096149812043</t>
  </si>
  <si>
    <t>05096149712046</t>
  </si>
  <si>
    <t>05096149812050</t>
  </si>
  <si>
    <t>05096149712053</t>
  </si>
  <si>
    <t>05096149712084</t>
  </si>
  <si>
    <t>05096149712114</t>
  </si>
  <si>
    <t>05096149800040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</si>
</sst>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3"/>
    <numFmt numFmtId="178" formatCode="\2/3"/>
    <numFmt numFmtId="179" formatCode="\3/3"/>
    <numFmt numFmtId="180" formatCode="0_ "/>
    <numFmt numFmtId="181" formatCode="0_);[Red]\(0\)"/>
    <numFmt numFmtId="182" formatCode="yyyy\-mm\-dd"/>
    <numFmt numFmtId="183" formatCode="0.00_);[Red]\(0.00\)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2" fontId="15" fillId="0" borderId="1" xfId="49" applyNumberFormat="1" applyFont="1" applyFill="1" applyBorder="1" applyAlignment="1">
      <alignment horizontal="center" vertical="center" wrapText="1"/>
    </xf>
    <xf numFmtId="181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80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1" fontId="17" fillId="0" borderId="1" xfId="49" applyNumberFormat="1" applyFont="1" applyFill="1" applyBorder="1" applyAlignment="1">
      <alignment horizontal="center" vertical="center" wrapText="1"/>
    </xf>
    <xf numFmtId="180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419735</xdr:colOff>
      <xdr:row>2</xdr:row>
      <xdr:rowOff>295275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84873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workbookViewId="0">
      <selection activeCell="R17" sqref="R17"/>
    </sheetView>
  </sheetViews>
  <sheetFormatPr defaultColWidth="9" defaultRowHeight="12.75"/>
  <cols>
    <col min="1" max="1" width="12.875" style="13" customWidth="1"/>
    <col min="2" max="2" width="27.5" style="13" customWidth="1"/>
    <col min="3" max="16384" width="9" style="13"/>
  </cols>
  <sheetData>
    <row r="1" s="12" customFormat="1" ht="26.25" spans="1:12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</row>
    <row r="2" s="12" customFormat="1" ht="26.25" spans="1:12">
      <c r="A2" s="17" t="s">
        <v>1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</row>
    <row r="3" s="12" customFormat="1" ht="26.25" spans="1:12">
      <c r="A3" s="20"/>
      <c r="B3" s="20"/>
      <c r="C3" s="20"/>
      <c r="D3" s="20" t="s">
        <v>2</v>
      </c>
      <c r="E3" s="21">
        <v>45825</v>
      </c>
      <c r="F3" s="21"/>
      <c r="G3" s="22"/>
      <c r="H3" s="23"/>
      <c r="I3" s="54"/>
      <c r="J3" s="55"/>
      <c r="K3" s="55"/>
      <c r="L3" s="20"/>
    </row>
    <row r="4" s="12" customFormat="1" ht="15" spans="1:12">
      <c r="A4" s="20"/>
      <c r="B4" s="20"/>
      <c r="C4" s="20"/>
      <c r="D4" s="24" t="s">
        <v>3</v>
      </c>
      <c r="E4" s="25" t="s">
        <v>4</v>
      </c>
      <c r="F4" s="26"/>
      <c r="G4" s="27"/>
      <c r="H4" s="28"/>
      <c r="I4" s="56"/>
      <c r="J4" s="57"/>
      <c r="K4" s="57"/>
      <c r="L4" s="56"/>
    </row>
    <row r="5" s="12" customFormat="1" ht="26.25" spans="1:12">
      <c r="A5" s="20"/>
      <c r="B5" s="24"/>
      <c r="C5" s="20"/>
      <c r="D5" s="20"/>
      <c r="E5" s="20"/>
      <c r="F5" s="20"/>
      <c r="G5" s="29"/>
      <c r="H5" s="23"/>
      <c r="I5" s="54"/>
      <c r="J5" s="55"/>
      <c r="K5" s="55"/>
      <c r="L5" s="20"/>
    </row>
    <row r="6" s="13" customFormat="1" ht="45" spans="1:12">
      <c r="A6" s="30" t="s">
        <v>5</v>
      </c>
      <c r="B6" s="31" t="s">
        <v>6</v>
      </c>
      <c r="C6" s="31" t="s">
        <v>7</v>
      </c>
      <c r="D6" s="32" t="s">
        <v>8</v>
      </c>
      <c r="E6" s="32" t="s">
        <v>9</v>
      </c>
      <c r="F6" s="33" t="s">
        <v>10</v>
      </c>
      <c r="G6" s="34" t="s">
        <v>11</v>
      </c>
      <c r="H6" s="35" t="s">
        <v>12</v>
      </c>
      <c r="I6" s="34" t="s">
        <v>13</v>
      </c>
      <c r="J6" s="34" t="s">
        <v>14</v>
      </c>
      <c r="K6" s="34" t="s">
        <v>15</v>
      </c>
      <c r="L6" s="31" t="s">
        <v>16</v>
      </c>
    </row>
    <row r="7" s="13" customFormat="1" ht="28.5" spans="1:12">
      <c r="A7" s="36" t="s">
        <v>17</v>
      </c>
      <c r="B7" s="37" t="s">
        <v>18</v>
      </c>
      <c r="C7" s="38" t="s">
        <v>19</v>
      </c>
      <c r="D7" s="39" t="s">
        <v>20</v>
      </c>
      <c r="E7" s="40" t="s">
        <v>21</v>
      </c>
      <c r="F7" s="41" t="s">
        <v>22</v>
      </c>
      <c r="G7" s="39" t="s">
        <v>23</v>
      </c>
      <c r="H7" s="42" t="s">
        <v>24</v>
      </c>
      <c r="I7" s="39" t="s">
        <v>25</v>
      </c>
      <c r="J7" s="39" t="s">
        <v>26</v>
      </c>
      <c r="K7" s="39" t="s">
        <v>27</v>
      </c>
      <c r="L7" s="37" t="s">
        <v>28</v>
      </c>
    </row>
    <row r="8" s="13" customFormat="1" ht="20" customHeight="1" spans="1:17">
      <c r="A8" s="43" t="s">
        <v>29</v>
      </c>
      <c r="B8" s="44" t="s">
        <v>30</v>
      </c>
      <c r="C8" s="45" t="s">
        <v>31</v>
      </c>
      <c r="D8" s="46" t="s">
        <v>32</v>
      </c>
      <c r="E8" s="47" t="s">
        <v>33</v>
      </c>
      <c r="F8" s="48">
        <v>1575</v>
      </c>
      <c r="G8" s="48">
        <f>F8*0.05</f>
        <v>78.75</v>
      </c>
      <c r="H8" s="48">
        <f>F8+G8</f>
        <v>1653.75</v>
      </c>
      <c r="I8" s="58" t="s">
        <v>34</v>
      </c>
      <c r="J8" s="46" t="s">
        <v>35</v>
      </c>
      <c r="K8" s="46" t="s">
        <v>36</v>
      </c>
      <c r="L8" s="46" t="s">
        <v>37</v>
      </c>
      <c r="M8" s="59"/>
      <c r="N8" s="59"/>
      <c r="O8" s="59"/>
      <c r="P8" s="59"/>
      <c r="Q8" s="60"/>
    </row>
    <row r="9" s="13" customFormat="1" ht="20" customHeight="1" spans="1:17">
      <c r="A9" s="43"/>
      <c r="B9" s="44"/>
      <c r="C9" s="45"/>
      <c r="D9" s="46"/>
      <c r="E9" s="47" t="s">
        <v>38</v>
      </c>
      <c r="F9" s="48">
        <v>2549</v>
      </c>
      <c r="G9" s="48">
        <f t="shared" ref="G9:G33" si="0">F9*0.05</f>
        <v>127.45</v>
      </c>
      <c r="H9" s="48">
        <f t="shared" ref="H9:H33" si="1">F9+G9</f>
        <v>2676.45</v>
      </c>
      <c r="I9" s="58"/>
      <c r="J9" s="46"/>
      <c r="K9" s="46"/>
      <c r="L9" s="46"/>
      <c r="M9" s="59"/>
      <c r="N9" s="59"/>
      <c r="O9" s="59"/>
      <c r="P9" s="59"/>
      <c r="Q9" s="60"/>
    </row>
    <row r="10" s="13" customFormat="1" ht="20" customHeight="1" spans="1:17">
      <c r="A10" s="43"/>
      <c r="B10" s="44"/>
      <c r="C10" s="45"/>
      <c r="D10" s="46"/>
      <c r="E10" s="47" t="s">
        <v>39</v>
      </c>
      <c r="F10" s="48">
        <v>3761</v>
      </c>
      <c r="G10" s="48">
        <f t="shared" si="0"/>
        <v>188.05</v>
      </c>
      <c r="H10" s="48">
        <f t="shared" si="1"/>
        <v>3949.05</v>
      </c>
      <c r="I10" s="58"/>
      <c r="J10" s="46"/>
      <c r="K10" s="46"/>
      <c r="L10" s="46"/>
      <c r="M10" s="59"/>
      <c r="N10" s="59"/>
      <c r="O10" s="59"/>
      <c r="P10" s="59"/>
      <c r="Q10" s="60"/>
    </row>
    <row r="11" s="13" customFormat="1" ht="20" customHeight="1" spans="1:17">
      <c r="A11" s="43"/>
      <c r="B11" s="44"/>
      <c r="C11" s="45"/>
      <c r="D11" s="46"/>
      <c r="E11" s="47" t="s">
        <v>40</v>
      </c>
      <c r="F11" s="48">
        <v>1415</v>
      </c>
      <c r="G11" s="48">
        <f t="shared" si="0"/>
        <v>70.75</v>
      </c>
      <c r="H11" s="48">
        <f t="shared" si="1"/>
        <v>1485.75</v>
      </c>
      <c r="I11" s="58"/>
      <c r="J11" s="46"/>
      <c r="K11" s="46"/>
      <c r="L11" s="46"/>
      <c r="M11" s="59"/>
      <c r="N11" s="59"/>
      <c r="O11" s="59"/>
      <c r="P11" s="59"/>
      <c r="Q11" s="60"/>
    </row>
    <row r="12" s="13" customFormat="1" ht="20" customHeight="1" spans="1:17">
      <c r="A12" s="43"/>
      <c r="B12" s="44"/>
      <c r="C12" s="45"/>
      <c r="D12" s="46"/>
      <c r="E12" s="47" t="s">
        <v>41</v>
      </c>
      <c r="F12" s="48">
        <v>525</v>
      </c>
      <c r="G12" s="48">
        <f t="shared" si="0"/>
        <v>26.25</v>
      </c>
      <c r="H12" s="48">
        <f t="shared" si="1"/>
        <v>551.25</v>
      </c>
      <c r="I12" s="58"/>
      <c r="J12" s="46"/>
      <c r="K12" s="46"/>
      <c r="L12" s="46"/>
      <c r="M12" s="59"/>
      <c r="N12" s="59"/>
      <c r="O12" s="59"/>
      <c r="P12" s="59"/>
      <c r="Q12" s="60"/>
    </row>
    <row r="13" s="13" customFormat="1" ht="20" customHeight="1" spans="1:17">
      <c r="A13" s="43"/>
      <c r="B13" s="44"/>
      <c r="C13" s="45"/>
      <c r="D13" s="46"/>
      <c r="E13" s="47" t="s">
        <v>42</v>
      </c>
      <c r="F13" s="48">
        <v>525</v>
      </c>
      <c r="G13" s="48">
        <f t="shared" si="0"/>
        <v>26.25</v>
      </c>
      <c r="H13" s="48">
        <f t="shared" si="1"/>
        <v>551.25</v>
      </c>
      <c r="I13" s="58"/>
      <c r="J13" s="46"/>
      <c r="K13" s="46"/>
      <c r="L13" s="46"/>
      <c r="M13" s="59"/>
      <c r="N13" s="59"/>
      <c r="O13" s="59"/>
      <c r="P13" s="59"/>
      <c r="Q13" s="60"/>
    </row>
    <row r="14" s="13" customFormat="1" ht="20" customHeight="1" spans="1:17">
      <c r="A14" s="43"/>
      <c r="B14" s="44"/>
      <c r="C14" s="45"/>
      <c r="D14" s="46"/>
      <c r="E14" s="47" t="s">
        <v>43</v>
      </c>
      <c r="F14" s="48">
        <v>150</v>
      </c>
      <c r="G14" s="48">
        <f t="shared" si="0"/>
        <v>7.5</v>
      </c>
      <c r="H14" s="48">
        <f t="shared" si="1"/>
        <v>157.5</v>
      </c>
      <c r="I14" s="58"/>
      <c r="J14" s="46"/>
      <c r="K14" s="46"/>
      <c r="L14" s="46"/>
      <c r="M14" s="59"/>
      <c r="N14" s="59"/>
      <c r="O14" s="59"/>
      <c r="P14" s="59"/>
      <c r="Q14" s="60"/>
    </row>
    <row r="15" s="13" customFormat="1" ht="30" spans="1:17">
      <c r="A15" s="49" t="s">
        <v>29</v>
      </c>
      <c r="B15" s="44" t="s">
        <v>44</v>
      </c>
      <c r="C15" s="45" t="s">
        <v>31</v>
      </c>
      <c r="D15" s="46" t="s">
        <v>32</v>
      </c>
      <c r="E15" s="50"/>
      <c r="F15" s="51">
        <f>SUM(F8:F14)</f>
        <v>10500</v>
      </c>
      <c r="G15" s="48">
        <f t="shared" si="0"/>
        <v>525</v>
      </c>
      <c r="H15" s="48">
        <f t="shared" si="1"/>
        <v>11025</v>
      </c>
      <c r="I15" s="58"/>
      <c r="J15" s="46"/>
      <c r="K15" s="46"/>
      <c r="L15" s="46"/>
      <c r="M15" s="60"/>
      <c r="N15" s="59"/>
      <c r="O15" s="60"/>
      <c r="P15" s="59"/>
      <c r="Q15" s="60"/>
    </row>
    <row r="16" s="13" customFormat="1" ht="30" spans="1:12">
      <c r="A16" s="49" t="s">
        <v>29</v>
      </c>
      <c r="B16" s="44" t="s">
        <v>45</v>
      </c>
      <c r="C16" s="45" t="s">
        <v>31</v>
      </c>
      <c r="D16" s="46" t="s">
        <v>32</v>
      </c>
      <c r="E16" s="50"/>
      <c r="F16" s="51">
        <f>SUM(F15:F15)</f>
        <v>10500</v>
      </c>
      <c r="G16" s="48">
        <f t="shared" si="0"/>
        <v>525</v>
      </c>
      <c r="H16" s="48">
        <f t="shared" si="1"/>
        <v>11025</v>
      </c>
      <c r="I16" s="58"/>
      <c r="J16" s="46"/>
      <c r="K16" s="46"/>
      <c r="L16" s="46"/>
    </row>
    <row r="17" s="13" customFormat="1" ht="30" spans="1:12">
      <c r="A17" s="49" t="s">
        <v>29</v>
      </c>
      <c r="B17" s="44" t="s">
        <v>46</v>
      </c>
      <c r="C17" s="45" t="s">
        <v>31</v>
      </c>
      <c r="D17" s="46" t="s">
        <v>32</v>
      </c>
      <c r="E17" s="50"/>
      <c r="F17" s="51">
        <f>SUM(F16:F16)</f>
        <v>10500</v>
      </c>
      <c r="G17" s="48">
        <f t="shared" si="0"/>
        <v>525</v>
      </c>
      <c r="H17" s="48">
        <f t="shared" si="1"/>
        <v>11025</v>
      </c>
      <c r="I17" s="58"/>
      <c r="J17" s="46"/>
      <c r="K17" s="46"/>
      <c r="L17" s="46"/>
    </row>
    <row r="18" s="13" customFormat="1" ht="20" customHeight="1" spans="1:17">
      <c r="A18" s="43" t="s">
        <v>47</v>
      </c>
      <c r="B18" s="44" t="s">
        <v>30</v>
      </c>
      <c r="C18" s="45" t="s">
        <v>31</v>
      </c>
      <c r="D18" s="46" t="s">
        <v>48</v>
      </c>
      <c r="E18" s="47" t="s">
        <v>39</v>
      </c>
      <c r="F18" s="48">
        <v>3362</v>
      </c>
      <c r="G18" s="48">
        <f t="shared" si="0"/>
        <v>168.1</v>
      </c>
      <c r="H18" s="48">
        <f t="shared" si="1"/>
        <v>3530.1</v>
      </c>
      <c r="I18" s="58" t="s">
        <v>49</v>
      </c>
      <c r="J18" s="46" t="s">
        <v>50</v>
      </c>
      <c r="K18" s="46" t="s">
        <v>51</v>
      </c>
      <c r="L18" s="46" t="s">
        <v>37</v>
      </c>
      <c r="M18" s="59"/>
      <c r="N18" s="59"/>
      <c r="O18" s="59"/>
      <c r="P18" s="59"/>
      <c r="Q18" s="60"/>
    </row>
    <row r="19" s="13" customFormat="1" ht="20" customHeight="1" spans="1:17">
      <c r="A19" s="43"/>
      <c r="B19" s="44"/>
      <c r="C19" s="45"/>
      <c r="D19" s="46"/>
      <c r="E19" s="47" t="s">
        <v>40</v>
      </c>
      <c r="F19" s="48">
        <v>5218</v>
      </c>
      <c r="G19" s="48">
        <f t="shared" si="0"/>
        <v>260.9</v>
      </c>
      <c r="H19" s="48">
        <f t="shared" si="1"/>
        <v>5478.9</v>
      </c>
      <c r="I19" s="58"/>
      <c r="J19" s="46"/>
      <c r="K19" s="46"/>
      <c r="L19" s="46"/>
      <c r="M19" s="59"/>
      <c r="N19" s="59"/>
      <c r="O19" s="59"/>
      <c r="P19" s="59"/>
      <c r="Q19" s="60"/>
    </row>
    <row r="20" s="13" customFormat="1" ht="20" customHeight="1" spans="1:17">
      <c r="A20" s="43"/>
      <c r="B20" s="44"/>
      <c r="C20" s="45"/>
      <c r="D20" s="46"/>
      <c r="E20" s="47" t="s">
        <v>41</v>
      </c>
      <c r="F20" s="48">
        <v>5555</v>
      </c>
      <c r="G20" s="48">
        <f t="shared" si="0"/>
        <v>277.75</v>
      </c>
      <c r="H20" s="48">
        <f t="shared" si="1"/>
        <v>5832.75</v>
      </c>
      <c r="I20" s="58"/>
      <c r="J20" s="46"/>
      <c r="K20" s="46"/>
      <c r="L20" s="46"/>
      <c r="M20" s="59"/>
      <c r="N20" s="59"/>
      <c r="O20" s="59"/>
      <c r="P20" s="59"/>
      <c r="Q20" s="60"/>
    </row>
    <row r="21" s="13" customFormat="1" ht="20" customHeight="1" spans="1:17">
      <c r="A21" s="43"/>
      <c r="B21" s="44"/>
      <c r="C21" s="45"/>
      <c r="D21" s="46"/>
      <c r="E21" s="47" t="s">
        <v>42</v>
      </c>
      <c r="F21" s="48">
        <v>1615</v>
      </c>
      <c r="G21" s="48">
        <f t="shared" si="0"/>
        <v>80.75</v>
      </c>
      <c r="H21" s="48">
        <f t="shared" si="1"/>
        <v>1695.75</v>
      </c>
      <c r="I21" s="58"/>
      <c r="J21" s="46"/>
      <c r="K21" s="46"/>
      <c r="L21" s="46"/>
      <c r="M21" s="59"/>
      <c r="N21" s="59"/>
      <c r="O21" s="59"/>
      <c r="P21" s="59"/>
      <c r="Q21" s="60"/>
    </row>
    <row r="22" s="13" customFormat="1" ht="30" spans="1:17">
      <c r="A22" s="49" t="s">
        <v>47</v>
      </c>
      <c r="B22" s="44" t="s">
        <v>44</v>
      </c>
      <c r="C22" s="45" t="s">
        <v>31</v>
      </c>
      <c r="D22" s="46" t="s">
        <v>48</v>
      </c>
      <c r="E22" s="50"/>
      <c r="F22" s="51">
        <f>SUM(F18:F21)</f>
        <v>15750</v>
      </c>
      <c r="G22" s="48">
        <f t="shared" si="0"/>
        <v>787.5</v>
      </c>
      <c r="H22" s="48">
        <f t="shared" si="1"/>
        <v>16537.5</v>
      </c>
      <c r="I22" s="58"/>
      <c r="J22" s="46"/>
      <c r="K22" s="46"/>
      <c r="L22" s="46"/>
      <c r="M22" s="60"/>
      <c r="N22" s="59"/>
      <c r="O22" s="60"/>
      <c r="P22" s="59"/>
      <c r="Q22" s="60"/>
    </row>
    <row r="23" s="13" customFormat="1" ht="30" spans="1:12">
      <c r="A23" s="49" t="s">
        <v>47</v>
      </c>
      <c r="B23" s="44" t="s">
        <v>45</v>
      </c>
      <c r="C23" s="45" t="s">
        <v>31</v>
      </c>
      <c r="D23" s="46" t="s">
        <v>48</v>
      </c>
      <c r="E23" s="50"/>
      <c r="F23" s="51">
        <f>SUM(F22:F22)</f>
        <v>15750</v>
      </c>
      <c r="G23" s="48">
        <f t="shared" si="0"/>
        <v>787.5</v>
      </c>
      <c r="H23" s="48">
        <f t="shared" si="1"/>
        <v>16537.5</v>
      </c>
      <c r="I23" s="58"/>
      <c r="J23" s="46"/>
      <c r="K23" s="46"/>
      <c r="L23" s="46"/>
    </row>
    <row r="24" s="13" customFormat="1" ht="30" spans="1:12">
      <c r="A24" s="49" t="s">
        <v>47</v>
      </c>
      <c r="B24" s="44" t="s">
        <v>46</v>
      </c>
      <c r="C24" s="45" t="s">
        <v>31</v>
      </c>
      <c r="D24" s="46" t="s">
        <v>48</v>
      </c>
      <c r="E24" s="50"/>
      <c r="F24" s="51">
        <f>SUM(F23:F23)</f>
        <v>15750</v>
      </c>
      <c r="G24" s="48">
        <f t="shared" si="0"/>
        <v>787.5</v>
      </c>
      <c r="H24" s="48">
        <f t="shared" si="1"/>
        <v>16537.5</v>
      </c>
      <c r="I24" s="58"/>
      <c r="J24" s="46"/>
      <c r="K24" s="46"/>
      <c r="L24" s="46"/>
    </row>
    <row r="25" s="13" customFormat="1" ht="20" customHeight="1" spans="1:17">
      <c r="A25" s="43" t="s">
        <v>52</v>
      </c>
      <c r="B25" s="44" t="s">
        <v>30</v>
      </c>
      <c r="C25" s="45" t="s">
        <v>31</v>
      </c>
      <c r="D25" s="46" t="s">
        <v>53</v>
      </c>
      <c r="E25" s="47" t="s">
        <v>39</v>
      </c>
      <c r="F25" s="48">
        <v>4117</v>
      </c>
      <c r="G25" s="48">
        <f t="shared" si="0"/>
        <v>205.85</v>
      </c>
      <c r="H25" s="48">
        <f t="shared" si="1"/>
        <v>4322.85</v>
      </c>
      <c r="I25" s="58" t="s">
        <v>54</v>
      </c>
      <c r="J25" s="46" t="s">
        <v>50</v>
      </c>
      <c r="K25" s="46" t="s">
        <v>51</v>
      </c>
      <c r="L25" s="46" t="s">
        <v>37</v>
      </c>
      <c r="M25" s="59"/>
      <c r="N25" s="59"/>
      <c r="O25" s="59"/>
      <c r="P25" s="59"/>
      <c r="Q25" s="60"/>
    </row>
    <row r="26" s="13" customFormat="1" ht="20" customHeight="1" spans="1:17">
      <c r="A26" s="43"/>
      <c r="B26" s="44"/>
      <c r="C26" s="45"/>
      <c r="D26" s="46"/>
      <c r="E26" s="47" t="s">
        <v>40</v>
      </c>
      <c r="F26" s="48">
        <v>5295</v>
      </c>
      <c r="G26" s="48">
        <f t="shared" si="0"/>
        <v>264.75</v>
      </c>
      <c r="H26" s="48">
        <f t="shared" si="1"/>
        <v>5559.75</v>
      </c>
      <c r="I26" s="58"/>
      <c r="J26" s="46"/>
      <c r="K26" s="46"/>
      <c r="L26" s="46"/>
      <c r="M26" s="59"/>
      <c r="N26" s="59"/>
      <c r="O26" s="59"/>
      <c r="P26" s="59"/>
      <c r="Q26" s="60"/>
    </row>
    <row r="27" s="13" customFormat="1" ht="20" customHeight="1" spans="1:17">
      <c r="A27" s="43"/>
      <c r="B27" s="44"/>
      <c r="C27" s="45"/>
      <c r="D27" s="46"/>
      <c r="E27" s="47" t="s">
        <v>41</v>
      </c>
      <c r="F27" s="48">
        <v>4156</v>
      </c>
      <c r="G27" s="48">
        <f t="shared" si="0"/>
        <v>207.8</v>
      </c>
      <c r="H27" s="48">
        <f t="shared" si="1"/>
        <v>4363.8</v>
      </c>
      <c r="I27" s="58"/>
      <c r="J27" s="46"/>
      <c r="K27" s="46"/>
      <c r="L27" s="46"/>
      <c r="M27" s="59"/>
      <c r="N27" s="59"/>
      <c r="O27" s="59"/>
      <c r="P27" s="59"/>
      <c r="Q27" s="60"/>
    </row>
    <row r="28" s="13" customFormat="1" ht="20" customHeight="1" spans="1:17">
      <c r="A28" s="43"/>
      <c r="B28" s="44"/>
      <c r="C28" s="45"/>
      <c r="D28" s="46"/>
      <c r="E28" s="47" t="s">
        <v>42</v>
      </c>
      <c r="F28" s="48">
        <v>2055</v>
      </c>
      <c r="G28" s="48">
        <f t="shared" si="0"/>
        <v>102.75</v>
      </c>
      <c r="H28" s="48">
        <f t="shared" si="1"/>
        <v>2157.75</v>
      </c>
      <c r="I28" s="58"/>
      <c r="J28" s="46"/>
      <c r="K28" s="46"/>
      <c r="L28" s="46"/>
      <c r="M28" s="59"/>
      <c r="N28" s="59"/>
      <c r="O28" s="59"/>
      <c r="P28" s="59"/>
      <c r="Q28" s="60"/>
    </row>
    <row r="29" s="13" customFormat="1" ht="20" customHeight="1" spans="1:17">
      <c r="A29" s="43"/>
      <c r="B29" s="44"/>
      <c r="C29" s="45"/>
      <c r="D29" s="46"/>
      <c r="E29" s="47" t="s">
        <v>43</v>
      </c>
      <c r="F29" s="48">
        <v>127</v>
      </c>
      <c r="G29" s="48">
        <f t="shared" si="0"/>
        <v>6.35</v>
      </c>
      <c r="H29" s="48">
        <f t="shared" si="1"/>
        <v>133.35</v>
      </c>
      <c r="I29" s="58"/>
      <c r="J29" s="46"/>
      <c r="K29" s="46"/>
      <c r="L29" s="46"/>
      <c r="M29" s="59"/>
      <c r="N29" s="59"/>
      <c r="O29" s="59"/>
      <c r="P29" s="59"/>
      <c r="Q29" s="60"/>
    </row>
    <row r="30" s="13" customFormat="1" ht="30" spans="1:17">
      <c r="A30" s="49" t="s">
        <v>52</v>
      </c>
      <c r="B30" s="44" t="s">
        <v>44</v>
      </c>
      <c r="C30" s="45" t="s">
        <v>31</v>
      </c>
      <c r="D30" s="46" t="s">
        <v>53</v>
      </c>
      <c r="E30" s="50"/>
      <c r="F30" s="51">
        <f>SUM(F25:F29)</f>
        <v>15750</v>
      </c>
      <c r="G30" s="48">
        <f t="shared" si="0"/>
        <v>787.5</v>
      </c>
      <c r="H30" s="48">
        <f t="shared" si="1"/>
        <v>16537.5</v>
      </c>
      <c r="I30" s="58"/>
      <c r="J30" s="46"/>
      <c r="K30" s="46"/>
      <c r="L30" s="46"/>
      <c r="M30" s="60"/>
      <c r="N30" s="59"/>
      <c r="O30" s="60"/>
      <c r="P30" s="59"/>
      <c r="Q30" s="60"/>
    </row>
    <row r="31" s="13" customFormat="1" ht="30" spans="1:12">
      <c r="A31" s="49" t="s">
        <v>52</v>
      </c>
      <c r="B31" s="44" t="s">
        <v>45</v>
      </c>
      <c r="C31" s="45" t="s">
        <v>31</v>
      </c>
      <c r="D31" s="46" t="s">
        <v>53</v>
      </c>
      <c r="E31" s="50"/>
      <c r="F31" s="51">
        <f>SUM(F30:F30)</f>
        <v>15750</v>
      </c>
      <c r="G31" s="48">
        <f t="shared" si="0"/>
        <v>787.5</v>
      </c>
      <c r="H31" s="48">
        <f t="shared" si="1"/>
        <v>16537.5</v>
      </c>
      <c r="I31" s="58"/>
      <c r="J31" s="46"/>
      <c r="K31" s="46"/>
      <c r="L31" s="46"/>
    </row>
    <row r="32" s="13" customFormat="1" ht="30" spans="1:12">
      <c r="A32" s="49" t="s">
        <v>52</v>
      </c>
      <c r="B32" s="44" t="s">
        <v>46</v>
      </c>
      <c r="C32" s="45" t="s">
        <v>31</v>
      </c>
      <c r="D32" s="46" t="s">
        <v>53</v>
      </c>
      <c r="E32" s="50"/>
      <c r="F32" s="51">
        <f>SUM(F31:F31)</f>
        <v>15750</v>
      </c>
      <c r="G32" s="48">
        <f t="shared" si="0"/>
        <v>787.5</v>
      </c>
      <c r="H32" s="48">
        <f t="shared" si="1"/>
        <v>16537.5</v>
      </c>
      <c r="I32" s="58"/>
      <c r="J32" s="46"/>
      <c r="K32" s="46"/>
      <c r="L32" s="46"/>
    </row>
    <row r="33" s="13" customFormat="1" ht="15" spans="1:12">
      <c r="A33" s="52" t="s">
        <v>55</v>
      </c>
      <c r="B33" s="53"/>
      <c r="C33" s="53"/>
      <c r="D33" s="46"/>
      <c r="E33" s="53"/>
      <c r="F33" s="45">
        <f>SUM(F8:F32)</f>
        <v>168000</v>
      </c>
      <c r="G33" s="48">
        <f t="shared" si="0"/>
        <v>8400</v>
      </c>
      <c r="H33" s="48">
        <f t="shared" si="1"/>
        <v>176400</v>
      </c>
      <c r="I33" s="61"/>
      <c r="J33" s="61"/>
      <c r="K33" s="61"/>
      <c r="L33" s="61"/>
    </row>
  </sheetData>
  <mergeCells count="28">
    <mergeCell ref="A1:L1"/>
    <mergeCell ref="A2:L2"/>
    <mergeCell ref="E3:F3"/>
    <mergeCell ref="E4:F4"/>
    <mergeCell ref="A8:A14"/>
    <mergeCell ref="A18:A21"/>
    <mergeCell ref="A25:A29"/>
    <mergeCell ref="B8:B14"/>
    <mergeCell ref="B18:B21"/>
    <mergeCell ref="B25:B29"/>
    <mergeCell ref="C8:C14"/>
    <mergeCell ref="C18:C21"/>
    <mergeCell ref="C25:C29"/>
    <mergeCell ref="D8:D14"/>
    <mergeCell ref="D18:D21"/>
    <mergeCell ref="D25:D29"/>
    <mergeCell ref="I8:I17"/>
    <mergeCell ref="I18:I24"/>
    <mergeCell ref="I25:I32"/>
    <mergeCell ref="J8:J17"/>
    <mergeCell ref="J18:J24"/>
    <mergeCell ref="J25:J32"/>
    <mergeCell ref="K8:K17"/>
    <mergeCell ref="K18:K24"/>
    <mergeCell ref="K25:K32"/>
    <mergeCell ref="L8:L17"/>
    <mergeCell ref="L18:L24"/>
    <mergeCell ref="L25:L32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opLeftCell="A27" workbookViewId="0">
      <selection activeCell="K47" sqref="K47"/>
    </sheetView>
  </sheetViews>
  <sheetFormatPr defaultColWidth="8.96666666666667" defaultRowHeight="21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56</v>
      </c>
      <c r="B1" s="5" t="s">
        <v>57</v>
      </c>
    </row>
    <row r="2" s="1" customFormat="1" ht="25" customHeight="1" spans="1:2">
      <c r="A2" s="4" t="s">
        <v>58</v>
      </c>
      <c r="B2" s="6" t="s">
        <v>59</v>
      </c>
    </row>
    <row r="3" s="1" customFormat="1" ht="25" customHeight="1" spans="1:2">
      <c r="A3" s="4" t="s">
        <v>60</v>
      </c>
      <c r="B3" s="7" t="s">
        <v>61</v>
      </c>
    </row>
    <row r="4" s="1" customFormat="1" ht="25" customHeight="1" spans="1:2">
      <c r="A4" s="4" t="s">
        <v>62</v>
      </c>
      <c r="B4" s="5" t="s">
        <v>63</v>
      </c>
    </row>
    <row r="5" s="1" customFormat="1" ht="25" customHeight="1" spans="1:2">
      <c r="A5" s="4" t="s">
        <v>64</v>
      </c>
      <c r="B5" s="8" t="s">
        <v>65</v>
      </c>
    </row>
    <row r="6" s="1" customFormat="1" ht="25" customHeight="1" spans="1:2">
      <c r="A6" s="4" t="s">
        <v>66</v>
      </c>
      <c r="B6" s="7" t="s">
        <v>67</v>
      </c>
    </row>
    <row r="7" s="1" customFormat="1" ht="25" customHeight="1" spans="1:2">
      <c r="A7" s="4" t="s">
        <v>68</v>
      </c>
      <c r="B7" s="9">
        <v>45660</v>
      </c>
    </row>
    <row r="8" s="1" customFormat="1" ht="25" customHeight="1" spans="1:2">
      <c r="A8" s="4" t="s">
        <v>69</v>
      </c>
      <c r="B8" s="5" t="s">
        <v>70</v>
      </c>
    </row>
    <row r="9" s="1" customFormat="1" ht="25" customHeight="1" spans="1:2">
      <c r="A9" s="4" t="s">
        <v>71</v>
      </c>
      <c r="B9" s="5" t="s">
        <v>72</v>
      </c>
    </row>
    <row r="10" s="1" customFormat="1" ht="25" customHeight="1" spans="1:2">
      <c r="A10" s="4" t="s">
        <v>73</v>
      </c>
      <c r="B10" s="5" t="s">
        <v>74</v>
      </c>
    </row>
    <row r="11" ht="25" customHeight="1"/>
    <row r="12" s="1" customFormat="1" ht="25" customHeight="1" spans="1:2">
      <c r="A12" s="4" t="s">
        <v>56</v>
      </c>
      <c r="B12" s="5" t="s">
        <v>57</v>
      </c>
    </row>
    <row r="13" s="1" customFormat="1" ht="25" customHeight="1" spans="1:2">
      <c r="A13" s="4" t="s">
        <v>58</v>
      </c>
      <c r="B13" s="6" t="s">
        <v>59</v>
      </c>
    </row>
    <row r="14" s="1" customFormat="1" ht="25" customHeight="1" spans="1:2">
      <c r="A14" s="4" t="s">
        <v>60</v>
      </c>
      <c r="B14" s="7" t="s">
        <v>61</v>
      </c>
    </row>
    <row r="15" s="1" customFormat="1" ht="25" customHeight="1" spans="1:2">
      <c r="A15" s="4" t="s">
        <v>62</v>
      </c>
      <c r="B15" s="5" t="s">
        <v>63</v>
      </c>
    </row>
    <row r="16" s="1" customFormat="1" ht="25" customHeight="1" spans="1:2">
      <c r="A16" s="4" t="s">
        <v>64</v>
      </c>
      <c r="B16" s="8" t="s">
        <v>65</v>
      </c>
    </row>
    <row r="17" s="1" customFormat="1" ht="25" customHeight="1" spans="1:2">
      <c r="A17" s="4" t="s">
        <v>66</v>
      </c>
      <c r="B17" s="7" t="s">
        <v>75</v>
      </c>
    </row>
    <row r="18" s="1" customFormat="1" ht="25" customHeight="1" spans="1:2">
      <c r="A18" s="4" t="s">
        <v>68</v>
      </c>
      <c r="B18" s="10">
        <v>45691</v>
      </c>
    </row>
    <row r="19" s="1" customFormat="1" ht="25" customHeight="1" spans="1:2">
      <c r="A19" s="4" t="s">
        <v>69</v>
      </c>
      <c r="B19" s="5" t="s">
        <v>76</v>
      </c>
    </row>
    <row r="20" s="1" customFormat="1" ht="25" customHeight="1" spans="1:2">
      <c r="A20" s="4" t="s">
        <v>71</v>
      </c>
      <c r="B20" s="5" t="s">
        <v>77</v>
      </c>
    </row>
    <row r="21" s="1" customFormat="1" ht="25" customHeight="1" spans="1:2">
      <c r="A21" s="4" t="s">
        <v>73</v>
      </c>
      <c r="B21" s="5" t="s">
        <v>74</v>
      </c>
    </row>
    <row r="23" s="1" customFormat="1" ht="25" customHeight="1" spans="1:2">
      <c r="A23" s="4" t="s">
        <v>56</v>
      </c>
      <c r="B23" s="5" t="s">
        <v>57</v>
      </c>
    </row>
    <row r="24" s="1" customFormat="1" ht="25" customHeight="1" spans="1:2">
      <c r="A24" s="4" t="s">
        <v>58</v>
      </c>
      <c r="B24" s="6" t="s">
        <v>59</v>
      </c>
    </row>
    <row r="25" s="1" customFormat="1" ht="25" customHeight="1" spans="1:2">
      <c r="A25" s="4" t="s">
        <v>60</v>
      </c>
      <c r="B25" s="7" t="s">
        <v>61</v>
      </c>
    </row>
    <row r="26" s="1" customFormat="1" ht="25" customHeight="1" spans="1:2">
      <c r="A26" s="4" t="s">
        <v>62</v>
      </c>
      <c r="B26" s="5" t="s">
        <v>63</v>
      </c>
    </row>
    <row r="27" s="1" customFormat="1" ht="25" customHeight="1" spans="1:2">
      <c r="A27" s="4" t="s">
        <v>64</v>
      </c>
      <c r="B27" s="8" t="s">
        <v>65</v>
      </c>
    </row>
    <row r="28" s="1" customFormat="1" ht="25" customHeight="1" spans="1:2">
      <c r="A28" s="4" t="s">
        <v>66</v>
      </c>
      <c r="B28" s="7" t="s">
        <v>75</v>
      </c>
    </row>
    <row r="29" s="1" customFormat="1" ht="25" customHeight="1" spans="1:2">
      <c r="A29" s="4" t="s">
        <v>68</v>
      </c>
      <c r="B29" s="11">
        <v>45691</v>
      </c>
    </row>
    <row r="30" s="1" customFormat="1" ht="25" customHeight="1" spans="1:2">
      <c r="A30" s="4" t="s">
        <v>69</v>
      </c>
      <c r="B30" s="5" t="s">
        <v>76</v>
      </c>
    </row>
    <row r="31" s="1" customFormat="1" ht="25" customHeight="1" spans="1:2">
      <c r="A31" s="4" t="s">
        <v>71</v>
      </c>
      <c r="B31" s="5" t="s">
        <v>77</v>
      </c>
    </row>
    <row r="32" s="1" customFormat="1" ht="25" customHeight="1" spans="1:2">
      <c r="A32" s="4" t="s">
        <v>73</v>
      </c>
      <c r="B32" s="5" t="s">
        <v>74</v>
      </c>
    </row>
    <row r="33" spans="5:11">
      <c r="E33" s="62" t="s">
        <v>78</v>
      </c>
      <c r="H33" s="62" t="s">
        <v>79</v>
      </c>
      <c r="K33" s="62" t="s">
        <v>80</v>
      </c>
    </row>
    <row r="34" spans="5:11">
      <c r="E34" s="62" t="s">
        <v>81</v>
      </c>
      <c r="H34" s="62" t="s">
        <v>82</v>
      </c>
      <c r="K34" s="62" t="s">
        <v>83</v>
      </c>
    </row>
    <row r="35" spans="5:11">
      <c r="E35" s="62" t="s">
        <v>84</v>
      </c>
      <c r="H35" s="62" t="s">
        <v>85</v>
      </c>
      <c r="K35" s="62" t="s">
        <v>86</v>
      </c>
    </row>
    <row r="36" spans="5:11">
      <c r="E36" s="62" t="s">
        <v>87</v>
      </c>
      <c r="H36" s="62" t="s">
        <v>88</v>
      </c>
      <c r="K36" s="62" t="s">
        <v>89</v>
      </c>
    </row>
    <row r="37" spans="5:11">
      <c r="E37" s="62" t="s">
        <v>78</v>
      </c>
      <c r="H37" s="62" t="s">
        <v>90</v>
      </c>
      <c r="K37" s="62" t="s">
        <v>91</v>
      </c>
    </row>
    <row r="38" spans="5:11">
      <c r="E38" s="62" t="s">
        <v>81</v>
      </c>
      <c r="H38" s="62" t="s">
        <v>79</v>
      </c>
      <c r="K38" s="62" t="s">
        <v>92</v>
      </c>
    </row>
    <row r="39" spans="5:11">
      <c r="E39" s="62" t="s">
        <v>84</v>
      </c>
      <c r="H39" s="62" t="s">
        <v>82</v>
      </c>
      <c r="K39" s="62" t="s">
        <v>93</v>
      </c>
    </row>
    <row r="40" spans="5:11">
      <c r="E40" s="62" t="s">
        <v>94</v>
      </c>
      <c r="H40" s="62" t="s">
        <v>85</v>
      </c>
      <c r="K40" s="62" t="s">
        <v>80</v>
      </c>
    </row>
    <row r="41" spans="8:11">
      <c r="H41" s="62" t="s">
        <v>88</v>
      </c>
      <c r="K41" s="62" t="s">
        <v>83</v>
      </c>
    </row>
    <row r="42" spans="8:11">
      <c r="H42" s="62" t="s">
        <v>90</v>
      </c>
      <c r="K42" s="62" t="s">
        <v>86</v>
      </c>
    </row>
    <row r="43" spans="11:11">
      <c r="K43" s="62" t="s">
        <v>89</v>
      </c>
    </row>
    <row r="44" spans="11:11">
      <c r="K44" s="62" t="s">
        <v>91</v>
      </c>
    </row>
    <row r="45" spans="11:11">
      <c r="K45" s="62" t="s">
        <v>92</v>
      </c>
    </row>
    <row r="46" spans="11:11">
      <c r="K46" s="62" t="s">
        <v>93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2025-06-17T04:38:21Z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59A7C2DD1CC74A6BB53F644DE41F6EF8_12</vt:lpwstr>
  </property>
</Properties>
</file>