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<sst xmlns="http://schemas.openxmlformats.org/spreadsheetml/2006/main" count="229" uniqueCount="93">
  <si>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</si>
  <si>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</si>
  <si>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</si>
  <si>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</si>
  <si>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送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</si>
  <si>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</si>
  <si>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</si>
  <si>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</si>
  <si>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</si>
  <si>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</si>
  <si>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</si>
  <si>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</si>
  <si>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</si>
  <si>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</si>
  <si>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</si>
  <si>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</si>
  <si>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</si>
  <si>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</si>
  <si>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</si>
  <si>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</si>
  <si>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</si>
  <si>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</si>
  <si>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</si>
  <si>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</si>
  <si>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</si>
  <si>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</si>
  <si>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</si>
  <si>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</si>
  <si>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</si>
  <si>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80595-01
82569-01
82499-01
82568-01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</si>
  <si>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</si>
  <si>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7603-727</t>
  </si>
  <si>
    <t>251</t>
  </si>
  <si>
    <t>XS</t>
  </si>
  <si>
    <t>1/5</t>
  </si>
  <si>
    <t>20.2</t>
  </si>
  <si>
    <t>20.6</t>
  </si>
  <si>
    <t>30*40*50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</si>
  <si>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</si>
  <si>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</si>
  <si>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</si>
  <si>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</si>
  <si>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</si>
  <si>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</si>
  <si>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80595-01
82569-01
82499-01
82568-01
82571-01</t>
  </si>
  <si>
    <t>605</t>
  </si>
  <si>
    <t>2/5</t>
  </si>
  <si>
    <t>13</t>
  </si>
  <si>
    <t>13.4</t>
  </si>
  <si>
    <t>3/5</t>
  </si>
  <si>
    <t>80595-01
82569-01
82499-01
82568-01
82571-01
82572-01</t>
  </si>
  <si>
    <t>800</t>
  </si>
  <si>
    <t>4/5</t>
  </si>
  <si>
    <t>16.2</t>
  </si>
  <si>
    <t>16.6</t>
  </si>
  <si>
    <t>5/5</t>
  </si>
  <si>
    <t>合计</t>
  </si>
  <si>
    <r>
      <rPr>
        <sz val="16"/>
        <rFont val="Calibri"/>
        <charset val="0"/>
      </rPr>
      <t>Customer (</t>
    </r>
    <r>
      <rPr>
        <sz val="16"/>
        <rFont val="宋体"/>
        <charset val="0"/>
      </rPr>
      <t>客户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</si>
  <si>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KAM JADE -</t>
    </r>
    <r>
      <rPr>
        <sz val="16"/>
        <rFont val="宋体"/>
        <charset val="0"/>
      </rPr>
      <t>上海锦御</t>
    </r>
  </si>
  <si>
    <r>
      <rPr>
        <sz val="16"/>
        <rFont val="Calibri"/>
        <charset val="0"/>
      </rPr>
      <t>Factory (</t>
    </r>
    <r>
      <rPr>
        <sz val="16"/>
        <rFont val="宋体"/>
        <charset val="0"/>
      </rPr>
      <t>工厂</t>
    </r>
    <r>
      <rPr>
        <sz val="16"/>
        <rFont val="Calibri"/>
        <charset val="0"/>
      </rPr>
      <t>)</t>
    </r>
  </si>
  <si>
    <t>OULAIFA</t>
  </si>
  <si>
    <r>
      <rPr>
        <sz val="16"/>
        <rFont val="Calibri"/>
        <charset val="0"/>
      </rPr>
      <t>Style No (</t>
    </r>
    <r>
      <rPr>
        <sz val="16"/>
        <rFont val="宋体"/>
        <charset val="0"/>
      </rPr>
      <t>款号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</si>
  <si>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Item(</t>
    </r>
    <r>
      <rPr>
        <sz val="16"/>
        <rFont val="宋体"/>
        <charset val="0"/>
      </rPr>
      <t>品名</t>
    </r>
    <r>
      <rPr>
        <sz val="16"/>
        <rFont val="Calibri"/>
        <charset val="0"/>
      </rPr>
      <t>)</t>
    </r>
  </si>
  <si>
    <t xml:space="preserve">care label </t>
  </si>
  <si>
    <r>
      <rPr>
        <sz val="16"/>
        <rFont val="Calibri"/>
        <charset val="0"/>
      </rPr>
      <t>Size (</t>
    </r>
    <r>
      <rPr>
        <sz val="16"/>
        <rFont val="宋体"/>
        <charset val="0"/>
      </rPr>
      <t>尺寸</t>
    </r>
    <r>
      <rPr>
        <sz val="16"/>
        <rFont val="Calibri"/>
        <charset val="0"/>
      </rPr>
      <t>)</t>
    </r>
  </si>
  <si>
    <t>6*2.5</t>
  </si>
  <si>
    <r>
      <rPr>
        <sz val="16"/>
        <rFont val="Calibri"/>
        <charset val="0"/>
      </rPr>
      <t>QTY (</t>
    </r>
    <r>
      <rPr>
        <sz val="16"/>
        <rFont val="宋体"/>
        <charset val="0"/>
      </rPr>
      <t>数量</t>
    </r>
    <r>
      <rPr>
        <sz val="16"/>
        <rFont val="Calibri"/>
        <charset val="0"/>
      </rPr>
      <t>)</t>
    </r>
  </si>
  <si>
    <t>107108PCS</t>
  </si>
  <si>
    <r>
      <rPr>
        <sz val="16"/>
        <rFont val="Calibri"/>
        <charset val="0"/>
      </rPr>
      <t>TTL Carton No (</t>
    </r>
    <r>
      <rPr>
        <sz val="16"/>
        <rFont val="宋体"/>
        <charset val="0"/>
      </rPr>
      <t>总箱数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</si>
  <si>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N.W. (</t>
    </r>
    <r>
      <rPr>
        <sz val="16"/>
        <rFont val="宋体"/>
        <charset val="0"/>
      </rPr>
      <t>净重</t>
    </r>
    <r>
      <rPr>
        <sz val="16"/>
        <rFont val="Calibri"/>
        <charset val="0"/>
      </rPr>
      <t>)</t>
    </r>
  </si>
  <si>
    <t>20.2kg</t>
  </si>
  <si>
    <r>
      <rPr>
        <sz val="16"/>
        <rFont val="Calibri"/>
        <charset val="0"/>
      </rPr>
      <t>G.W.(</t>
    </r>
    <r>
      <rPr>
        <sz val="16"/>
        <rFont val="宋体"/>
        <charset val="0"/>
      </rPr>
      <t>毛重</t>
    </r>
    <r>
      <rPr>
        <sz val="16"/>
        <rFont val="Calibri"/>
        <charset val="0"/>
      </rPr>
      <t>)</t>
    </r>
  </si>
  <si>
    <t>20.6kg</t>
  </si>
  <si>
    <r>
      <rPr>
        <sz val="16"/>
        <rFont val="Calibri"/>
        <charset val="0"/>
      </rPr>
      <t>Supplier (</t>
    </r>
    <r>
      <rPr>
        <sz val="16"/>
        <rFont val="宋体"/>
        <charset val="0"/>
      </rPr>
      <t>供应商</t>
    </r>
    <r>
      <rPr>
        <sz val="16"/>
        <rFont val="Calibri"/>
        <charset val="0"/>
      </rPr>
      <t>)</t>
    </r>
  </si>
  <si>
    <t>RECALL</t>
  </si>
  <si>
    <t>68716PCS</t>
  </si>
  <si>
    <t>13KG</t>
  </si>
  <si>
    <t>13.4KG</t>
  </si>
  <si>
    <t>85680PCS</t>
  </si>
  <si>
    <t>16.2KG</t>
  </si>
  <si>
    <t>16.6KG</t>
  </si>
  <si>
    <t>07603727251019</t>
  </si>
  <si>
    <t>07603727251026</t>
  </si>
  <si>
    <t>07603727251033</t>
  </si>
  <si>
    <t>07603727251040</t>
  </si>
  <si>
    <t>07603727605010</t>
  </si>
  <si>
    <t>07603727605027</t>
  </si>
  <si>
    <t>07603727605034</t>
  </si>
  <si>
    <t>07603727605041</t>
  </si>
  <si>
    <t>07603727800019</t>
  </si>
  <si>
    <t>07603727800026</t>
  </si>
  <si>
    <t>07603727800033</t>
  </si>
  <si>
    <t>07603727800040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</si>
</sst>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/yy;@"/>
    <numFmt numFmtId="177" formatCode="\1/5"/>
    <numFmt numFmtId="178" formatCode="\2/5"/>
    <numFmt numFmtId="179" formatCode="\3/5"/>
    <numFmt numFmtId="180" formatCode="\4/5"/>
    <numFmt numFmtId="181" formatCode="\5/5"/>
    <numFmt numFmtId="182" formatCode="0_ "/>
    <numFmt numFmtId="183" formatCode="0_);[Red]\(0\)"/>
    <numFmt numFmtId="184" formatCode="yyyy\-mm\-dd"/>
    <numFmt numFmtId="185" formatCode="0.00_);[Red]\(0.00\)"/>
  </numFmts>
  <fonts count="4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Calibri"/>
      <charset val="0"/>
    </font>
    <font>
      <sz val="16"/>
      <name val="宋体"/>
      <charset val="0"/>
    </font>
    <font>
      <sz val="16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7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181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82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82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82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82" fontId="5" fillId="0" borderId="0" xfId="0" applyNumberFormat="1" applyFont="1" applyFill="1" applyBorder="1" applyAlignment="1">
      <alignment horizontal="center" vertical="center"/>
    </xf>
    <xf numFmtId="183" fontId="9" fillId="0" borderId="0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84" fontId="15" fillId="0" borderId="1" xfId="49" applyNumberFormat="1" applyFont="1" applyFill="1" applyBorder="1" applyAlignment="1">
      <alignment horizontal="center" vertical="center" wrapText="1"/>
    </xf>
    <xf numFmtId="183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182" fontId="15" fillId="0" borderId="1" xfId="49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49" applyFont="1" applyFill="1" applyBorder="1" applyAlignment="1">
      <alignment horizontal="center" vertical="center" wrapText="1"/>
    </xf>
    <xf numFmtId="15" fontId="16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49" fontId="17" fillId="0" borderId="1" xfId="49" applyNumberFormat="1" applyFont="1" applyFill="1" applyBorder="1" applyAlignment="1">
      <alignment horizontal="center" vertical="center" wrapText="1"/>
    </xf>
    <xf numFmtId="183" fontId="17" fillId="0" borderId="1" xfId="49" applyNumberFormat="1" applyFont="1" applyFill="1" applyBorder="1" applyAlignment="1">
      <alignment horizontal="center" vertical="center" wrapText="1"/>
    </xf>
    <xf numFmtId="182" fontId="16" fillId="0" borderId="1" xfId="49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18" fillId="0" borderId="1" xfId="49" applyNumberFormat="1" applyFont="1" applyFill="1" applyBorder="1" applyAlignment="1">
      <alignment horizontal="center" vertical="center" wrapText="1"/>
    </xf>
    <xf numFmtId="182" fontId="19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85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5" fontId="5" fillId="0" borderId="0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 wrapText="1"/>
    </xf>
    <xf numFmtId="182" fontId="1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" fillId="0" borderId="0" xfId="0" applyFont="1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2</xdr:row>
      <xdr:rowOff>228600</xdr:rowOff>
    </xdr:from>
    <xdr:to>
      <xdr:col>11</xdr:col>
      <xdr:colOff>466725</xdr:colOff>
      <xdr:row>3</xdr:row>
      <xdr:rowOff>152400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38825" y="895350"/>
          <a:ext cx="3876675" cy="257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9"/>
  <sheetViews>
    <sheetView tabSelected="1" topLeftCell="A20" workbookViewId="0">
      <selection activeCell="S27" sqref="R27:S27"/>
    </sheetView>
  </sheetViews>
  <sheetFormatPr defaultColWidth="9" defaultRowHeight="12.75"/>
  <cols>
    <col min="1" max="1" width="12.875" style="15" customWidth="1"/>
    <col min="2" max="2" width="27.5" style="15" customWidth="1"/>
    <col min="3" max="16384" width="9" style="15"/>
  </cols>
  <sheetData>
    <row r="1" s="14" customFormat="1" ht="26.25" spans="1:12">
      <c r="A1" s="16" t="s">
        <v>0</v>
      </c>
      <c r="B1" s="17"/>
      <c r="C1" s="17"/>
      <c r="D1" s="17"/>
      <c r="E1" s="17"/>
      <c r="F1" s="17"/>
      <c r="G1" s="17"/>
      <c r="H1" s="18"/>
      <c r="I1" s="17"/>
      <c r="J1" s="17"/>
      <c r="K1" s="17"/>
      <c r="L1" s="17"/>
    </row>
    <row r="2" s="14" customFormat="1" ht="26.25" spans="1:12">
      <c r="A2" s="19" t="s">
        <v>1</v>
      </c>
      <c r="B2" s="20"/>
      <c r="C2" s="20"/>
      <c r="D2" s="20"/>
      <c r="E2" s="20"/>
      <c r="F2" s="20"/>
      <c r="G2" s="20"/>
      <c r="H2" s="21"/>
      <c r="I2" s="20"/>
      <c r="J2" s="20"/>
      <c r="K2" s="20"/>
      <c r="L2" s="20"/>
    </row>
    <row r="3" s="14" customFormat="1" ht="26.25" spans="1:12">
      <c r="A3" s="22"/>
      <c r="B3" s="22"/>
      <c r="C3" s="22"/>
      <c r="D3" s="22" t="s">
        <v>2</v>
      </c>
      <c r="E3" s="23">
        <v>45825</v>
      </c>
      <c r="F3" s="23"/>
      <c r="G3" s="24"/>
      <c r="H3" s="25"/>
      <c r="I3" s="56"/>
      <c r="J3" s="57"/>
      <c r="K3" s="57"/>
      <c r="L3" s="22"/>
    </row>
    <row r="4" s="14" customFormat="1" ht="15" spans="1:12">
      <c r="A4" s="22"/>
      <c r="B4" s="22"/>
      <c r="C4" s="22"/>
      <c r="D4" s="26" t="s">
        <v>3</v>
      </c>
      <c r="E4" s="27" t="s">
        <v>4</v>
      </c>
      <c r="F4" s="28"/>
      <c r="G4" s="29"/>
      <c r="H4" s="30"/>
      <c r="I4" s="58"/>
      <c r="J4" s="59"/>
      <c r="K4" s="59"/>
      <c r="L4" s="58"/>
    </row>
    <row r="5" s="14" customFormat="1" ht="26.25" spans="1:12">
      <c r="A5" s="22"/>
      <c r="B5" s="26"/>
      <c r="C5" s="22"/>
      <c r="D5" s="22"/>
      <c r="E5" s="22"/>
      <c r="F5" s="22"/>
      <c r="G5" s="31"/>
      <c r="H5" s="25"/>
      <c r="I5" s="56"/>
      <c r="J5" s="57"/>
      <c r="K5" s="57"/>
      <c r="L5" s="22"/>
    </row>
    <row r="6" s="15" customFormat="1" ht="45" spans="1:12">
      <c r="A6" s="32" t="s">
        <v>5</v>
      </c>
      <c r="B6" s="33" t="s">
        <v>6</v>
      </c>
      <c r="C6" s="33" t="s">
        <v>7</v>
      </c>
      <c r="D6" s="34" t="s">
        <v>8</v>
      </c>
      <c r="E6" s="34" t="s">
        <v>9</v>
      </c>
      <c r="F6" s="35" t="s">
        <v>10</v>
      </c>
      <c r="G6" s="36" t="s">
        <v>11</v>
      </c>
      <c r="H6" s="37" t="s">
        <v>12</v>
      </c>
      <c r="I6" s="36" t="s">
        <v>13</v>
      </c>
      <c r="J6" s="36" t="s">
        <v>14</v>
      </c>
      <c r="K6" s="36" t="s">
        <v>15</v>
      </c>
      <c r="L6" s="33" t="s">
        <v>16</v>
      </c>
    </row>
    <row r="7" s="15" customFormat="1" ht="28.5" spans="1:12">
      <c r="A7" s="38" t="s">
        <v>17</v>
      </c>
      <c r="B7" s="39" t="s">
        <v>18</v>
      </c>
      <c r="C7" s="40" t="s">
        <v>19</v>
      </c>
      <c r="D7" s="41" t="s">
        <v>20</v>
      </c>
      <c r="E7" s="42" t="s">
        <v>21</v>
      </c>
      <c r="F7" s="43" t="s">
        <v>22</v>
      </c>
      <c r="G7" s="41" t="s">
        <v>23</v>
      </c>
      <c r="H7" s="44" t="s">
        <v>24</v>
      </c>
      <c r="I7" s="41" t="s">
        <v>25</v>
      </c>
      <c r="J7" s="41" t="s">
        <v>26</v>
      </c>
      <c r="K7" s="41" t="s">
        <v>27</v>
      </c>
      <c r="L7" s="39" t="s">
        <v>28</v>
      </c>
    </row>
    <row r="8" s="15" customFormat="1" ht="20" customHeight="1" spans="1:17">
      <c r="A8" s="45" t="s">
        <v>29</v>
      </c>
      <c r="B8" s="46" t="s">
        <v>30</v>
      </c>
      <c r="C8" s="47" t="s">
        <v>31</v>
      </c>
      <c r="D8" s="48" t="s">
        <v>32</v>
      </c>
      <c r="E8" s="49" t="s">
        <v>33</v>
      </c>
      <c r="F8" s="50">
        <v>5491</v>
      </c>
      <c r="G8" s="50">
        <f>F8*0.05</f>
        <v>274.55</v>
      </c>
      <c r="H8" s="50">
        <f>F8+G8</f>
        <v>5765.55</v>
      </c>
      <c r="I8" s="60" t="s">
        <v>34</v>
      </c>
      <c r="J8" s="48" t="s">
        <v>35</v>
      </c>
      <c r="K8" s="48" t="s">
        <v>36</v>
      </c>
      <c r="L8" s="48" t="s">
        <v>37</v>
      </c>
      <c r="M8" s="61"/>
      <c r="N8" s="61"/>
      <c r="O8" s="61"/>
      <c r="P8" s="61"/>
      <c r="Q8" s="62"/>
    </row>
    <row r="9" s="15" customFormat="1" ht="20" customHeight="1" spans="1:17">
      <c r="A9" s="45"/>
      <c r="B9" s="46"/>
      <c r="C9" s="47"/>
      <c r="D9" s="48"/>
      <c r="E9" s="49" t="s">
        <v>38</v>
      </c>
      <c r="F9" s="50">
        <v>9502</v>
      </c>
      <c r="G9" s="50">
        <f t="shared" ref="G9:G29" si="0">F9*0.05</f>
        <v>475.1</v>
      </c>
      <c r="H9" s="50">
        <f t="shared" ref="H9:H29" si="1">F9+G9</f>
        <v>9977.1</v>
      </c>
      <c r="I9" s="60"/>
      <c r="J9" s="48"/>
      <c r="K9" s="48"/>
      <c r="L9" s="48"/>
      <c r="M9" s="61"/>
      <c r="N9" s="61"/>
      <c r="O9" s="61"/>
      <c r="P9" s="61"/>
      <c r="Q9" s="62"/>
    </row>
    <row r="10" s="15" customFormat="1" ht="20" customHeight="1" spans="1:17">
      <c r="A10" s="45"/>
      <c r="B10" s="46"/>
      <c r="C10" s="47"/>
      <c r="D10" s="48"/>
      <c r="E10" s="49" t="s">
        <v>39</v>
      </c>
      <c r="F10" s="50">
        <v>7472</v>
      </c>
      <c r="G10" s="50">
        <f t="shared" si="0"/>
        <v>373.6</v>
      </c>
      <c r="H10" s="50">
        <f t="shared" si="1"/>
        <v>7845.6</v>
      </c>
      <c r="I10" s="60"/>
      <c r="J10" s="48"/>
      <c r="K10" s="48"/>
      <c r="L10" s="48"/>
      <c r="M10" s="61"/>
      <c r="N10" s="61"/>
      <c r="O10" s="61"/>
      <c r="P10" s="61"/>
      <c r="Q10" s="62"/>
    </row>
    <row r="11" s="15" customFormat="1" ht="20" customHeight="1" spans="1:17">
      <c r="A11" s="45"/>
      <c r="B11" s="46"/>
      <c r="C11" s="47"/>
      <c r="D11" s="48"/>
      <c r="E11" s="49" t="s">
        <v>40</v>
      </c>
      <c r="F11" s="50">
        <v>4312</v>
      </c>
      <c r="G11" s="50">
        <f t="shared" si="0"/>
        <v>215.6</v>
      </c>
      <c r="H11" s="50">
        <f t="shared" si="1"/>
        <v>4527.6</v>
      </c>
      <c r="I11" s="60"/>
      <c r="J11" s="48"/>
      <c r="K11" s="48"/>
      <c r="L11" s="48"/>
      <c r="M11" s="61"/>
      <c r="N11" s="61"/>
      <c r="O11" s="61"/>
      <c r="P11" s="61"/>
      <c r="Q11" s="62"/>
    </row>
    <row r="12" s="15" customFormat="1" ht="60" spans="1:17">
      <c r="A12" s="51" t="s">
        <v>29</v>
      </c>
      <c r="B12" s="46" t="s">
        <v>41</v>
      </c>
      <c r="C12" s="47" t="s">
        <v>31</v>
      </c>
      <c r="D12" s="48" t="s">
        <v>32</v>
      </c>
      <c r="E12" s="52"/>
      <c r="F12" s="53">
        <f>SUM(F8:F11)</f>
        <v>26777</v>
      </c>
      <c r="G12" s="50">
        <f t="shared" si="0"/>
        <v>1338.85</v>
      </c>
      <c r="H12" s="50">
        <f t="shared" si="1"/>
        <v>28115.85</v>
      </c>
      <c r="I12" s="60"/>
      <c r="J12" s="48"/>
      <c r="K12" s="48"/>
      <c r="L12" s="48"/>
      <c r="M12" s="62"/>
      <c r="N12" s="61"/>
      <c r="O12" s="62"/>
      <c r="P12" s="61"/>
      <c r="Q12" s="62"/>
    </row>
    <row r="13" s="15" customFormat="1" ht="60" spans="1:12">
      <c r="A13" s="51" t="s">
        <v>29</v>
      </c>
      <c r="B13" s="46" t="s">
        <v>42</v>
      </c>
      <c r="C13" s="47" t="s">
        <v>31</v>
      </c>
      <c r="D13" s="48" t="s">
        <v>32</v>
      </c>
      <c r="E13" s="52"/>
      <c r="F13" s="53">
        <f>SUM(F12:F12)</f>
        <v>26777</v>
      </c>
      <c r="G13" s="50">
        <f t="shared" si="0"/>
        <v>1338.85</v>
      </c>
      <c r="H13" s="50">
        <f t="shared" si="1"/>
        <v>28115.85</v>
      </c>
      <c r="I13" s="60"/>
      <c r="J13" s="48"/>
      <c r="K13" s="48"/>
      <c r="L13" s="48"/>
    </row>
    <row r="14" s="15" customFormat="1" ht="60" spans="1:12">
      <c r="A14" s="51" t="s">
        <v>29</v>
      </c>
      <c r="B14" s="46" t="s">
        <v>43</v>
      </c>
      <c r="C14" s="47" t="s">
        <v>31</v>
      </c>
      <c r="D14" s="48" t="s">
        <v>32</v>
      </c>
      <c r="E14" s="52"/>
      <c r="F14" s="53">
        <f>SUM(F13:F13)</f>
        <v>26777</v>
      </c>
      <c r="G14" s="50">
        <f t="shared" si="0"/>
        <v>1338.85</v>
      </c>
      <c r="H14" s="50">
        <f t="shared" si="1"/>
        <v>28115.85</v>
      </c>
      <c r="I14" s="60"/>
      <c r="J14" s="48"/>
      <c r="K14" s="48"/>
      <c r="L14" s="48"/>
    </row>
    <row r="15" s="15" customFormat="1" ht="20" customHeight="1" spans="1:17">
      <c r="A15" s="45" t="s">
        <v>44</v>
      </c>
      <c r="B15" s="46" t="s">
        <v>30</v>
      </c>
      <c r="C15" s="47" t="s">
        <v>31</v>
      </c>
      <c r="D15" s="48" t="s">
        <v>45</v>
      </c>
      <c r="E15" s="49" t="s">
        <v>33</v>
      </c>
      <c r="F15" s="50">
        <v>7110</v>
      </c>
      <c r="G15" s="50">
        <f t="shared" si="0"/>
        <v>355.5</v>
      </c>
      <c r="H15" s="50">
        <f t="shared" si="1"/>
        <v>7465.5</v>
      </c>
      <c r="I15" s="60" t="s">
        <v>46</v>
      </c>
      <c r="J15" s="48" t="s">
        <v>47</v>
      </c>
      <c r="K15" s="48" t="s">
        <v>48</v>
      </c>
      <c r="L15" s="48" t="s">
        <v>37</v>
      </c>
      <c r="M15" s="61"/>
      <c r="N15" s="61"/>
      <c r="O15" s="61"/>
      <c r="P15" s="61"/>
      <c r="Q15" s="62"/>
    </row>
    <row r="16" s="15" customFormat="1" ht="20" customHeight="1" spans="1:17">
      <c r="A16" s="45"/>
      <c r="B16" s="46"/>
      <c r="C16" s="47"/>
      <c r="D16" s="48"/>
      <c r="E16" s="49" t="s">
        <v>38</v>
      </c>
      <c r="F16" s="50">
        <v>12167</v>
      </c>
      <c r="G16" s="50">
        <f t="shared" si="0"/>
        <v>608.35</v>
      </c>
      <c r="H16" s="50">
        <f t="shared" si="1"/>
        <v>12775.35</v>
      </c>
      <c r="I16" s="60"/>
      <c r="J16" s="48"/>
      <c r="K16" s="48"/>
      <c r="L16" s="48"/>
      <c r="M16" s="61"/>
      <c r="N16" s="61"/>
      <c r="O16" s="61"/>
      <c r="P16" s="61"/>
      <c r="Q16" s="62"/>
    </row>
    <row r="17" s="15" customFormat="1" ht="20" customHeight="1" spans="1:17">
      <c r="A17" s="45"/>
      <c r="B17" s="46"/>
      <c r="C17" s="47"/>
      <c r="D17" s="48"/>
      <c r="E17" s="49" t="s">
        <v>39</v>
      </c>
      <c r="F17" s="50">
        <v>9561</v>
      </c>
      <c r="G17" s="50">
        <f t="shared" si="0"/>
        <v>478.05</v>
      </c>
      <c r="H17" s="50">
        <f t="shared" si="1"/>
        <v>10039.05</v>
      </c>
      <c r="I17" s="60"/>
      <c r="J17" s="48"/>
      <c r="K17" s="48"/>
      <c r="L17" s="48"/>
      <c r="M17" s="61"/>
      <c r="N17" s="61"/>
      <c r="O17" s="61"/>
      <c r="P17" s="61"/>
      <c r="Q17" s="62"/>
    </row>
    <row r="18" s="15" customFormat="1" ht="20" customHeight="1" spans="1:17">
      <c r="A18" s="45"/>
      <c r="B18" s="46"/>
      <c r="C18" s="47"/>
      <c r="D18" s="48"/>
      <c r="E18" s="49" t="s">
        <v>40</v>
      </c>
      <c r="F18" s="50">
        <v>5520</v>
      </c>
      <c r="G18" s="50">
        <f t="shared" si="0"/>
        <v>276</v>
      </c>
      <c r="H18" s="50">
        <f t="shared" si="1"/>
        <v>5796</v>
      </c>
      <c r="I18" s="60"/>
      <c r="J18" s="48"/>
      <c r="K18" s="48"/>
      <c r="L18" s="48"/>
      <c r="M18" s="61"/>
      <c r="N18" s="61"/>
      <c r="O18" s="61"/>
      <c r="P18" s="61"/>
      <c r="Q18" s="62"/>
    </row>
    <row r="19" s="15" customFormat="1" ht="75" spans="1:17">
      <c r="A19" s="51" t="s">
        <v>44</v>
      </c>
      <c r="B19" s="46" t="s">
        <v>41</v>
      </c>
      <c r="C19" s="47" t="s">
        <v>31</v>
      </c>
      <c r="D19" s="48" t="s">
        <v>45</v>
      </c>
      <c r="E19" s="52"/>
      <c r="F19" s="53">
        <f>SUM(F15:F18)</f>
        <v>34358</v>
      </c>
      <c r="G19" s="50">
        <f t="shared" si="0"/>
        <v>1717.9</v>
      </c>
      <c r="H19" s="50">
        <f t="shared" si="1"/>
        <v>36075.9</v>
      </c>
      <c r="I19" s="60"/>
      <c r="J19" s="48"/>
      <c r="K19" s="48"/>
      <c r="L19" s="48"/>
      <c r="M19" s="62"/>
      <c r="N19" s="61"/>
      <c r="O19" s="62"/>
      <c r="P19" s="61"/>
      <c r="Q19" s="62"/>
    </row>
    <row r="20" s="15" customFormat="1" ht="75" spans="1:12">
      <c r="A20" s="51" t="s">
        <v>44</v>
      </c>
      <c r="B20" s="46" t="s">
        <v>42</v>
      </c>
      <c r="C20" s="47" t="s">
        <v>31</v>
      </c>
      <c r="D20" s="48" t="s">
        <v>45</v>
      </c>
      <c r="E20" s="52"/>
      <c r="F20" s="53">
        <f>SUM(F19:F19)</f>
        <v>34358</v>
      </c>
      <c r="G20" s="50">
        <f t="shared" si="0"/>
        <v>1717.9</v>
      </c>
      <c r="H20" s="50">
        <f t="shared" si="1"/>
        <v>36075.9</v>
      </c>
      <c r="I20" s="60" t="s">
        <v>49</v>
      </c>
      <c r="J20" s="48" t="s">
        <v>47</v>
      </c>
      <c r="K20" s="48" t="s">
        <v>48</v>
      </c>
      <c r="L20" s="48" t="s">
        <v>37</v>
      </c>
    </row>
    <row r="21" s="15" customFormat="1" ht="75" spans="1:12">
      <c r="A21" s="51" t="s">
        <v>44</v>
      </c>
      <c r="B21" s="46" t="s">
        <v>43</v>
      </c>
      <c r="C21" s="47" t="s">
        <v>31</v>
      </c>
      <c r="D21" s="48" t="s">
        <v>45</v>
      </c>
      <c r="E21" s="52"/>
      <c r="F21" s="53">
        <f>SUM(F20:F20)</f>
        <v>34358</v>
      </c>
      <c r="G21" s="50">
        <f t="shared" si="0"/>
        <v>1717.9</v>
      </c>
      <c r="H21" s="50">
        <f t="shared" si="1"/>
        <v>36075.9</v>
      </c>
      <c r="I21" s="60"/>
      <c r="J21" s="48"/>
      <c r="K21" s="48"/>
      <c r="L21" s="48"/>
    </row>
    <row r="22" s="15" customFormat="1" ht="23" customHeight="1" spans="1:17">
      <c r="A22" s="45" t="s">
        <v>50</v>
      </c>
      <c r="B22" s="46" t="s">
        <v>30</v>
      </c>
      <c r="C22" s="47" t="s">
        <v>31</v>
      </c>
      <c r="D22" s="48" t="s">
        <v>51</v>
      </c>
      <c r="E22" s="49" t="s">
        <v>33</v>
      </c>
      <c r="F22" s="50">
        <v>8782</v>
      </c>
      <c r="G22" s="50">
        <f t="shared" si="0"/>
        <v>439.1</v>
      </c>
      <c r="H22" s="50">
        <f t="shared" si="1"/>
        <v>9221.1</v>
      </c>
      <c r="I22" s="60" t="s">
        <v>52</v>
      </c>
      <c r="J22" s="48" t="s">
        <v>53</v>
      </c>
      <c r="K22" s="48" t="s">
        <v>54</v>
      </c>
      <c r="L22" s="48" t="s">
        <v>37</v>
      </c>
      <c r="M22" s="61"/>
      <c r="N22" s="61"/>
      <c r="O22" s="61"/>
      <c r="P22" s="61"/>
      <c r="Q22" s="62"/>
    </row>
    <row r="23" s="15" customFormat="1" ht="23" customHeight="1" spans="1:17">
      <c r="A23" s="45"/>
      <c r="B23" s="46"/>
      <c r="C23" s="47"/>
      <c r="D23" s="48"/>
      <c r="E23" s="49" t="s">
        <v>38</v>
      </c>
      <c r="F23" s="50">
        <v>15208</v>
      </c>
      <c r="G23" s="50">
        <f t="shared" si="0"/>
        <v>760.4</v>
      </c>
      <c r="H23" s="50">
        <f t="shared" si="1"/>
        <v>15968.4</v>
      </c>
      <c r="I23" s="60"/>
      <c r="J23" s="48"/>
      <c r="K23" s="48"/>
      <c r="L23" s="48"/>
      <c r="M23" s="61"/>
      <c r="N23" s="61"/>
      <c r="O23" s="61"/>
      <c r="P23" s="61"/>
      <c r="Q23" s="62"/>
    </row>
    <row r="24" s="15" customFormat="1" ht="23" customHeight="1" spans="1:17">
      <c r="A24" s="45"/>
      <c r="B24" s="46"/>
      <c r="C24" s="47"/>
      <c r="D24" s="48"/>
      <c r="E24" s="49" t="s">
        <v>39</v>
      </c>
      <c r="F24" s="50">
        <v>11953</v>
      </c>
      <c r="G24" s="50">
        <f t="shared" si="0"/>
        <v>597.65</v>
      </c>
      <c r="H24" s="50">
        <f t="shared" si="1"/>
        <v>12550.65</v>
      </c>
      <c r="I24" s="60"/>
      <c r="J24" s="48"/>
      <c r="K24" s="48"/>
      <c r="L24" s="48"/>
      <c r="M24" s="61"/>
      <c r="N24" s="61"/>
      <c r="O24" s="61"/>
      <c r="P24" s="61"/>
      <c r="Q24" s="62"/>
    </row>
    <row r="25" s="15" customFormat="1" ht="23" customHeight="1" spans="1:17">
      <c r="A25" s="45"/>
      <c r="B25" s="46"/>
      <c r="C25" s="47"/>
      <c r="D25" s="48"/>
      <c r="E25" s="49" t="s">
        <v>40</v>
      </c>
      <c r="F25" s="50">
        <v>6897</v>
      </c>
      <c r="G25" s="50">
        <f t="shared" si="0"/>
        <v>344.85</v>
      </c>
      <c r="H25" s="50">
        <f t="shared" si="1"/>
        <v>7241.85</v>
      </c>
      <c r="I25" s="60"/>
      <c r="J25" s="48"/>
      <c r="K25" s="48"/>
      <c r="L25" s="48"/>
      <c r="M25" s="61"/>
      <c r="N25" s="61"/>
      <c r="O25" s="61"/>
      <c r="P25" s="61"/>
      <c r="Q25" s="62"/>
    </row>
    <row r="26" s="15" customFormat="1" ht="90" spans="1:17">
      <c r="A26" s="51" t="s">
        <v>50</v>
      </c>
      <c r="B26" s="46" t="s">
        <v>41</v>
      </c>
      <c r="C26" s="47" t="s">
        <v>31</v>
      </c>
      <c r="D26" s="48" t="s">
        <v>51</v>
      </c>
      <c r="E26" s="52"/>
      <c r="F26" s="53">
        <f>SUM(F22:F25)</f>
        <v>42840</v>
      </c>
      <c r="G26" s="50">
        <f t="shared" si="0"/>
        <v>2142</v>
      </c>
      <c r="H26" s="50">
        <f t="shared" si="1"/>
        <v>44982</v>
      </c>
      <c r="I26" s="60"/>
      <c r="J26" s="48"/>
      <c r="K26" s="48"/>
      <c r="L26" s="48"/>
      <c r="M26" s="62"/>
      <c r="N26" s="61"/>
      <c r="O26" s="62"/>
      <c r="P26" s="61"/>
      <c r="Q26" s="62"/>
    </row>
    <row r="27" s="15" customFormat="1" ht="90" spans="1:12">
      <c r="A27" s="51" t="s">
        <v>50</v>
      </c>
      <c r="B27" s="46" t="s">
        <v>42</v>
      </c>
      <c r="C27" s="47" t="s">
        <v>31</v>
      </c>
      <c r="D27" s="48" t="s">
        <v>51</v>
      </c>
      <c r="E27" s="52"/>
      <c r="F27" s="53">
        <f>SUM(F26:F26)</f>
        <v>42840</v>
      </c>
      <c r="G27" s="50">
        <f t="shared" si="0"/>
        <v>2142</v>
      </c>
      <c r="H27" s="50">
        <f t="shared" si="1"/>
        <v>44982</v>
      </c>
      <c r="I27" s="60" t="s">
        <v>55</v>
      </c>
      <c r="J27" s="48" t="s">
        <v>53</v>
      </c>
      <c r="K27" s="48" t="s">
        <v>54</v>
      </c>
      <c r="L27" s="48" t="s">
        <v>37</v>
      </c>
    </row>
    <row r="28" s="15" customFormat="1" ht="90" spans="1:12">
      <c r="A28" s="51" t="s">
        <v>50</v>
      </c>
      <c r="B28" s="46" t="s">
        <v>43</v>
      </c>
      <c r="C28" s="47" t="s">
        <v>31</v>
      </c>
      <c r="D28" s="48" t="s">
        <v>51</v>
      </c>
      <c r="E28" s="52"/>
      <c r="F28" s="53">
        <f>SUM(F27:F27)</f>
        <v>42840</v>
      </c>
      <c r="G28" s="50">
        <f t="shared" si="0"/>
        <v>2142</v>
      </c>
      <c r="H28" s="50">
        <f t="shared" si="1"/>
        <v>44982</v>
      </c>
      <c r="I28" s="60"/>
      <c r="J28" s="48"/>
      <c r="K28" s="48"/>
      <c r="L28" s="48"/>
    </row>
    <row r="29" s="15" customFormat="1" ht="15" spans="1:12">
      <c r="A29" s="54" t="s">
        <v>56</v>
      </c>
      <c r="B29" s="55"/>
      <c r="C29" s="55"/>
      <c r="D29" s="48"/>
      <c r="E29" s="55"/>
      <c r="F29" s="47">
        <f>SUM(F8:F28)</f>
        <v>415900</v>
      </c>
      <c r="G29" s="50">
        <f t="shared" si="0"/>
        <v>20795</v>
      </c>
      <c r="H29" s="50">
        <f t="shared" si="1"/>
        <v>436695</v>
      </c>
      <c r="I29" s="63"/>
      <c r="J29" s="63"/>
      <c r="K29" s="63"/>
      <c r="L29" s="63"/>
    </row>
  </sheetData>
  <mergeCells count="36">
    <mergeCell ref="A1:L1"/>
    <mergeCell ref="A2:L2"/>
    <mergeCell ref="E3:F3"/>
    <mergeCell ref="E4:F4"/>
    <mergeCell ref="A8:A11"/>
    <mergeCell ref="A15:A18"/>
    <mergeCell ref="A22:A25"/>
    <mergeCell ref="B8:B11"/>
    <mergeCell ref="B15:B18"/>
    <mergeCell ref="B22:B25"/>
    <mergeCell ref="C8:C11"/>
    <mergeCell ref="C15:C18"/>
    <mergeCell ref="C22:C25"/>
    <mergeCell ref="D8:D11"/>
    <mergeCell ref="D15:D18"/>
    <mergeCell ref="D22:D25"/>
    <mergeCell ref="I8:I14"/>
    <mergeCell ref="I15:I19"/>
    <mergeCell ref="I20:I21"/>
    <mergeCell ref="I22:I26"/>
    <mergeCell ref="I27:I28"/>
    <mergeCell ref="J8:J14"/>
    <mergeCell ref="J15:J19"/>
    <mergeCell ref="J20:J21"/>
    <mergeCell ref="J22:J26"/>
    <mergeCell ref="J27:J28"/>
    <mergeCell ref="K8:K14"/>
    <mergeCell ref="K15:K19"/>
    <mergeCell ref="K20:K21"/>
    <mergeCell ref="K22:K26"/>
    <mergeCell ref="K27:K28"/>
    <mergeCell ref="L8:L14"/>
    <mergeCell ref="L15:L19"/>
    <mergeCell ref="L20:L21"/>
    <mergeCell ref="L22:L26"/>
    <mergeCell ref="L27:L28"/>
  </mergeCells>
  <pageMargins left="0.7" right="0.7" top="0.75" bottom="0.75" header="0.3" footer="0.3"/>
  <pageSetup paperSize="9" scale="66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0"/>
  <sheetViews>
    <sheetView topLeftCell="A55" workbookViewId="0">
      <selection activeCell="E81" sqref="E81"/>
    </sheetView>
  </sheetViews>
  <sheetFormatPr defaultColWidth="8.96666666666667" defaultRowHeight="21" outlineLevelCol="4"/>
  <cols>
    <col min="1" max="1" width="38.3833333333333" style="2" customWidth="1"/>
    <col min="2" max="2" width="41.7166666666667" style="3" customWidth="1"/>
    <col min="3" max="16384" width="8.96666666666667" style="1"/>
  </cols>
  <sheetData>
    <row r="1" s="1" customFormat="1" ht="25" customHeight="1" spans="1:2">
      <c r="A1" s="4" t="s">
        <v>57</v>
      </c>
      <c r="B1" s="5" t="s">
        <v>58</v>
      </c>
    </row>
    <row r="2" s="1" customFormat="1" ht="25" customHeight="1" spans="1:2">
      <c r="A2" s="4" t="s">
        <v>59</v>
      </c>
      <c r="B2" s="6" t="s">
        <v>60</v>
      </c>
    </row>
    <row r="3" s="1" customFormat="1" ht="25" customHeight="1" spans="1:2">
      <c r="A3" s="4" t="s">
        <v>61</v>
      </c>
      <c r="B3" s="7" t="s">
        <v>31</v>
      </c>
    </row>
    <row r="4" s="1" customFormat="1" ht="25" customHeight="1" spans="1:2">
      <c r="A4" s="4" t="s">
        <v>62</v>
      </c>
      <c r="B4" s="5" t="s">
        <v>63</v>
      </c>
    </row>
    <row r="5" s="1" customFormat="1" ht="25" customHeight="1" spans="1:2">
      <c r="A5" s="4" t="s">
        <v>64</v>
      </c>
      <c r="B5" s="8" t="s">
        <v>65</v>
      </c>
    </row>
    <row r="6" s="1" customFormat="1" ht="25" customHeight="1" spans="1:2">
      <c r="A6" s="4" t="s">
        <v>66</v>
      </c>
      <c r="B6" s="7" t="s">
        <v>67</v>
      </c>
    </row>
    <row r="7" s="1" customFormat="1" ht="25" customHeight="1" spans="1:2">
      <c r="A7" s="4" t="s">
        <v>68</v>
      </c>
      <c r="B7" s="9">
        <v>45662</v>
      </c>
    </row>
    <row r="8" s="1" customFormat="1" ht="25" customHeight="1" spans="1:2">
      <c r="A8" s="4" t="s">
        <v>69</v>
      </c>
      <c r="B8" s="5" t="s">
        <v>70</v>
      </c>
    </row>
    <row r="9" s="1" customFormat="1" ht="25" customHeight="1" spans="1:2">
      <c r="A9" s="4" t="s">
        <v>71</v>
      </c>
      <c r="B9" s="5" t="s">
        <v>72</v>
      </c>
    </row>
    <row r="10" s="1" customFormat="1" ht="25" customHeight="1" spans="1:2">
      <c r="A10" s="4" t="s">
        <v>73</v>
      </c>
      <c r="B10" s="5" t="s">
        <v>74</v>
      </c>
    </row>
    <row r="11" ht="25" customHeight="1"/>
    <row r="12" s="1" customFormat="1" ht="25" customHeight="1" spans="1:2">
      <c r="A12" s="4" t="s">
        <v>57</v>
      </c>
      <c r="B12" s="5" t="s">
        <v>58</v>
      </c>
    </row>
    <row r="13" s="1" customFormat="1" ht="25" customHeight="1" spans="1:2">
      <c r="A13" s="4" t="s">
        <v>59</v>
      </c>
      <c r="B13" s="6" t="s">
        <v>60</v>
      </c>
    </row>
    <row r="14" s="1" customFormat="1" ht="25" customHeight="1" spans="1:2">
      <c r="A14" s="4" t="s">
        <v>61</v>
      </c>
      <c r="B14" s="7" t="s">
        <v>31</v>
      </c>
    </row>
    <row r="15" s="1" customFormat="1" ht="25" customHeight="1" spans="1:2">
      <c r="A15" s="4" t="s">
        <v>62</v>
      </c>
      <c r="B15" s="5" t="s">
        <v>63</v>
      </c>
    </row>
    <row r="16" s="1" customFormat="1" ht="25" customHeight="1" spans="1:2">
      <c r="A16" s="4" t="s">
        <v>64</v>
      </c>
      <c r="B16" s="8" t="s">
        <v>65</v>
      </c>
    </row>
    <row r="17" s="1" customFormat="1" ht="25" customHeight="1" spans="1:2">
      <c r="A17" s="4" t="s">
        <v>66</v>
      </c>
      <c r="B17" s="7" t="s">
        <v>75</v>
      </c>
    </row>
    <row r="18" s="1" customFormat="1" ht="25" customHeight="1" spans="1:2">
      <c r="A18" s="4" t="s">
        <v>68</v>
      </c>
      <c r="B18" s="10">
        <v>45693</v>
      </c>
    </row>
    <row r="19" s="1" customFormat="1" ht="25" customHeight="1" spans="1:2">
      <c r="A19" s="4" t="s">
        <v>69</v>
      </c>
      <c r="B19" s="5" t="s">
        <v>76</v>
      </c>
    </row>
    <row r="20" s="1" customFormat="1" ht="25" customHeight="1" spans="1:2">
      <c r="A20" s="4" t="s">
        <v>71</v>
      </c>
      <c r="B20" s="5" t="s">
        <v>77</v>
      </c>
    </row>
    <row r="21" s="1" customFormat="1" ht="25" customHeight="1" spans="1:2">
      <c r="A21" s="4" t="s">
        <v>73</v>
      </c>
      <c r="B21" s="5" t="s">
        <v>74</v>
      </c>
    </row>
    <row r="23" s="1" customFormat="1" ht="25" customHeight="1" spans="1:2">
      <c r="A23" s="4" t="s">
        <v>57</v>
      </c>
      <c r="B23" s="5" t="s">
        <v>58</v>
      </c>
    </row>
    <row r="24" s="1" customFormat="1" ht="25" customHeight="1" spans="1:2">
      <c r="A24" s="4" t="s">
        <v>59</v>
      </c>
      <c r="B24" s="6" t="s">
        <v>60</v>
      </c>
    </row>
    <row r="25" s="1" customFormat="1" ht="25" customHeight="1" spans="1:2">
      <c r="A25" s="4" t="s">
        <v>61</v>
      </c>
      <c r="B25" s="7" t="s">
        <v>31</v>
      </c>
    </row>
    <row r="26" s="1" customFormat="1" ht="25" customHeight="1" spans="1:2">
      <c r="A26" s="4" t="s">
        <v>62</v>
      </c>
      <c r="B26" s="5" t="s">
        <v>63</v>
      </c>
    </row>
    <row r="27" s="1" customFormat="1" ht="25" customHeight="1" spans="1:2">
      <c r="A27" s="4" t="s">
        <v>64</v>
      </c>
      <c r="B27" s="8" t="s">
        <v>65</v>
      </c>
    </row>
    <row r="28" s="1" customFormat="1" ht="25" customHeight="1" spans="1:2">
      <c r="A28" s="4" t="s">
        <v>66</v>
      </c>
      <c r="B28" s="7" t="s">
        <v>75</v>
      </c>
    </row>
    <row r="29" s="1" customFormat="1" ht="25" customHeight="1" spans="1:2">
      <c r="A29" s="4" t="s">
        <v>68</v>
      </c>
      <c r="B29" s="11">
        <v>45662</v>
      </c>
    </row>
    <row r="30" s="1" customFormat="1" ht="25" customHeight="1" spans="1:2">
      <c r="A30" s="4" t="s">
        <v>69</v>
      </c>
      <c r="B30" s="5" t="s">
        <v>76</v>
      </c>
    </row>
    <row r="31" s="1" customFormat="1" ht="25" customHeight="1" spans="1:2">
      <c r="A31" s="4" t="s">
        <v>71</v>
      </c>
      <c r="B31" s="5" t="s">
        <v>77</v>
      </c>
    </row>
    <row r="32" s="1" customFormat="1" ht="25" customHeight="1" spans="1:2">
      <c r="A32" s="4" t="s">
        <v>73</v>
      </c>
      <c r="B32" s="5" t="s">
        <v>74</v>
      </c>
    </row>
    <row r="33" ht="25" customHeight="1"/>
    <row r="34" s="1" customFormat="1" ht="25" customHeight="1" spans="1:2">
      <c r="A34" s="4" t="s">
        <v>57</v>
      </c>
      <c r="B34" s="5" t="s">
        <v>58</v>
      </c>
    </row>
    <row r="35" s="1" customFormat="1" ht="25" customHeight="1" spans="1:2">
      <c r="A35" s="4" t="s">
        <v>59</v>
      </c>
      <c r="B35" s="6" t="s">
        <v>60</v>
      </c>
    </row>
    <row r="36" s="1" customFormat="1" ht="25" customHeight="1" spans="1:2">
      <c r="A36" s="4" t="s">
        <v>61</v>
      </c>
      <c r="B36" s="7" t="s">
        <v>31</v>
      </c>
    </row>
    <row r="37" s="1" customFormat="1" ht="25" customHeight="1" spans="1:2">
      <c r="A37" s="4" t="s">
        <v>62</v>
      </c>
      <c r="B37" s="5" t="s">
        <v>63</v>
      </c>
    </row>
    <row r="38" s="1" customFormat="1" ht="25" customHeight="1" spans="1:2">
      <c r="A38" s="4" t="s">
        <v>64</v>
      </c>
      <c r="B38" s="8" t="s">
        <v>65</v>
      </c>
    </row>
    <row r="39" s="1" customFormat="1" ht="25" customHeight="1" spans="1:2">
      <c r="A39" s="4" t="s">
        <v>66</v>
      </c>
      <c r="B39" s="7" t="s">
        <v>78</v>
      </c>
    </row>
    <row r="40" s="1" customFormat="1" ht="25" customHeight="1" spans="1:2">
      <c r="A40" s="4" t="s">
        <v>68</v>
      </c>
      <c r="B40" s="12">
        <v>45693</v>
      </c>
    </row>
    <row r="41" s="1" customFormat="1" ht="25" customHeight="1" spans="1:2">
      <c r="A41" s="4" t="s">
        <v>69</v>
      </c>
      <c r="B41" s="5" t="s">
        <v>79</v>
      </c>
    </row>
    <row r="42" s="1" customFormat="1" ht="25" customHeight="1" spans="1:2">
      <c r="A42" s="4" t="s">
        <v>71</v>
      </c>
      <c r="B42" s="5" t="s">
        <v>80</v>
      </c>
    </row>
    <row r="43" s="1" customFormat="1" ht="25" customHeight="1" spans="1:2">
      <c r="A43" s="4" t="s">
        <v>73</v>
      </c>
      <c r="B43" s="5" t="s">
        <v>74</v>
      </c>
    </row>
    <row r="45" s="1" customFormat="1" ht="25" customHeight="1" spans="1:2">
      <c r="A45" s="4" t="s">
        <v>57</v>
      </c>
      <c r="B45" s="5" t="s">
        <v>58</v>
      </c>
    </row>
    <row r="46" s="1" customFormat="1" ht="25" customHeight="1" spans="1:2">
      <c r="A46" s="4" t="s">
        <v>59</v>
      </c>
      <c r="B46" s="6" t="s">
        <v>60</v>
      </c>
    </row>
    <row r="47" s="1" customFormat="1" ht="25" customHeight="1" spans="1:2">
      <c r="A47" s="4" t="s">
        <v>61</v>
      </c>
      <c r="B47" s="7" t="s">
        <v>31</v>
      </c>
    </row>
    <row r="48" s="1" customFormat="1" ht="25" customHeight="1" spans="1:2">
      <c r="A48" s="4" t="s">
        <v>62</v>
      </c>
      <c r="B48" s="5" t="s">
        <v>63</v>
      </c>
    </row>
    <row r="49" s="1" customFormat="1" ht="25" customHeight="1" spans="1:2">
      <c r="A49" s="4" t="s">
        <v>64</v>
      </c>
      <c r="B49" s="8" t="s">
        <v>65</v>
      </c>
    </row>
    <row r="50" s="1" customFormat="1" ht="25" customHeight="1" spans="1:2">
      <c r="A50" s="4" t="s">
        <v>66</v>
      </c>
      <c r="B50" s="7" t="s">
        <v>78</v>
      </c>
    </row>
    <row r="51" s="1" customFormat="1" ht="25" customHeight="1" spans="1:2">
      <c r="A51" s="4" t="s">
        <v>68</v>
      </c>
      <c r="B51" s="13">
        <v>45693</v>
      </c>
    </row>
    <row r="52" s="1" customFormat="1" ht="25" customHeight="1" spans="1:2">
      <c r="A52" s="4" t="s">
        <v>69</v>
      </c>
      <c r="B52" s="5" t="s">
        <v>79</v>
      </c>
    </row>
    <row r="53" s="1" customFormat="1" ht="25" customHeight="1" spans="1:2">
      <c r="A53" s="4" t="s">
        <v>71</v>
      </c>
      <c r="B53" s="5" t="s">
        <v>80</v>
      </c>
    </row>
    <row r="54" s="1" customFormat="1" ht="25" customHeight="1" spans="1:2">
      <c r="A54" s="4" t="s">
        <v>73</v>
      </c>
      <c r="B54" s="5" t="s">
        <v>74</v>
      </c>
    </row>
    <row r="55" spans="5:5">
      <c r="E55" s="64" t="s">
        <v>81</v>
      </c>
    </row>
    <row r="56" spans="5:5">
      <c r="E56" s="64" t="s">
        <v>82</v>
      </c>
    </row>
    <row r="57" spans="5:5">
      <c r="E57" s="64" t="s">
        <v>83</v>
      </c>
    </row>
    <row r="58" spans="5:5">
      <c r="E58" s="64" t="s">
        <v>84</v>
      </c>
    </row>
    <row r="59" spans="5:5">
      <c r="E59" s="64" t="s">
        <v>81</v>
      </c>
    </row>
    <row r="60" spans="5:5">
      <c r="E60" s="64" t="s">
        <v>82</v>
      </c>
    </row>
    <row r="61" spans="5:5">
      <c r="E61" s="64" t="s">
        <v>83</v>
      </c>
    </row>
    <row r="62" spans="5:5">
      <c r="E62" s="64" t="s">
        <v>84</v>
      </c>
    </row>
    <row r="64" spans="5:5">
      <c r="E64" s="64" t="s">
        <v>85</v>
      </c>
    </row>
    <row r="65" spans="5:5">
      <c r="E65" s="64" t="s">
        <v>86</v>
      </c>
    </row>
    <row r="66" spans="5:5">
      <c r="E66" s="64" t="s">
        <v>87</v>
      </c>
    </row>
    <row r="67" spans="5:5">
      <c r="E67" s="64" t="s">
        <v>88</v>
      </c>
    </row>
    <row r="68" spans="5:5">
      <c r="E68" s="64" t="s">
        <v>85</v>
      </c>
    </row>
    <row r="69" spans="5:5">
      <c r="E69" s="64" t="s">
        <v>86</v>
      </c>
    </row>
    <row r="70" spans="5:5">
      <c r="E70" s="64" t="s">
        <v>87</v>
      </c>
    </row>
    <row r="71" spans="5:5">
      <c r="E71" s="64" t="s">
        <v>88</v>
      </c>
    </row>
    <row r="73" spans="5:5">
      <c r="E73" s="64" t="s">
        <v>89</v>
      </c>
    </row>
    <row r="74" spans="5:5">
      <c r="E74" s="64" t="s">
        <v>90</v>
      </c>
    </row>
    <row r="75" spans="5:5">
      <c r="E75" s="64" t="s">
        <v>91</v>
      </c>
    </row>
    <row r="76" spans="5:5">
      <c r="E76" s="64" t="s">
        <v>92</v>
      </c>
    </row>
    <row r="77" spans="5:5">
      <c r="E77" s="64" t="s">
        <v>89</v>
      </c>
    </row>
    <row r="78" spans="5:5">
      <c r="E78" s="64" t="s">
        <v>90</v>
      </c>
    </row>
    <row r="79" spans="5:5">
      <c r="E79" s="64" t="s">
        <v>91</v>
      </c>
    </row>
    <row r="80" spans="5:5">
      <c r="E80" s="64" t="s">
        <v>92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2025-06-17T04:52:39Z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3615A3465AD04CDEB92DD1F9268DBC04_12</vt:lpwstr>
  </property>
</Properties>
</file>