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<sst xmlns="http://schemas.openxmlformats.org/spreadsheetml/2006/main" count="87" uniqueCount="75">
  <si>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</si>
  <si>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</si>
  <si>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</si>
  <si>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</si>
  <si>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SF3183622435571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</si>
  <si>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</si>
  <si>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</si>
  <si>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</si>
  <si>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</si>
  <si>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</si>
  <si>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</si>
  <si>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</si>
  <si>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</si>
  <si>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</si>
  <si>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</si>
  <si>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</si>
  <si>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</si>
  <si>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</si>
  <si>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</si>
  <si>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</si>
  <si>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</si>
  <si>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</si>
  <si>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</si>
  <si>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</si>
  <si>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</si>
  <si>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</si>
  <si>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</si>
  <si>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</si>
  <si>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</si>
  <si>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补单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</si>
  <si>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</si>
  <si>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5096-727</t>
  </si>
  <si>
    <t>812</t>
  </si>
  <si>
    <t>10-12</t>
  </si>
  <si>
    <t>1/1</t>
  </si>
  <si>
    <t>1.8</t>
  </si>
  <si>
    <t>2.2</t>
  </si>
  <si>
    <t>20*20*30</t>
  </si>
  <si>
    <t>XXS</t>
  </si>
  <si>
    <t>XS</t>
  </si>
  <si>
    <t>S</t>
  </si>
  <si>
    <t>L</t>
  </si>
  <si>
    <t>605</t>
  </si>
  <si>
    <t>XL</t>
  </si>
  <si>
    <t>818</t>
  </si>
  <si>
    <t>合计</t>
  </si>
  <si>
    <r>
      <rPr>
        <sz val="16"/>
        <rFont val="Calibri"/>
        <charset val="0"/>
      </rPr>
      <t>Customer (</t>
    </r>
    <r>
      <rPr>
        <sz val="16"/>
        <rFont val="宋体"/>
        <charset val="0"/>
      </rPr>
      <t>客户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</si>
  <si>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KAM JADE -</t>
    </r>
    <r>
      <rPr>
        <sz val="16"/>
        <rFont val="宋体"/>
        <charset val="0"/>
      </rPr>
      <t>上海锦御</t>
    </r>
  </si>
  <si>
    <r>
      <rPr>
        <sz val="16"/>
        <rFont val="Calibri"/>
        <charset val="0"/>
      </rPr>
      <t>Factory (</t>
    </r>
    <r>
      <rPr>
        <sz val="16"/>
        <rFont val="宋体"/>
        <charset val="0"/>
      </rPr>
      <t>工厂</t>
    </r>
    <r>
      <rPr>
        <sz val="16"/>
        <rFont val="Calibri"/>
        <charset val="0"/>
      </rPr>
      <t>)</t>
    </r>
  </si>
  <si>
    <t>OULAIFA</t>
  </si>
  <si>
    <r>
      <rPr>
        <sz val="16"/>
        <rFont val="Calibri"/>
        <charset val="0"/>
      </rPr>
      <t>Style No (</t>
    </r>
    <r>
      <rPr>
        <sz val="16"/>
        <rFont val="宋体"/>
        <charset val="0"/>
      </rPr>
      <t>款号</t>
    </r>
    <r>
      <rPr>
        <sz val="16"/>
        <rFont val="Calibri"/>
        <charset val="0"/>
      </rPr>
      <t>)</t>
    </r>
  </si>
  <si>
    <t xml:space="preserve"> 5096-727 </t>
  </si>
  <si>
    <r>
      <rPr>
        <sz val="16"/>
        <rFont val="Calibri"/>
        <charset val="0"/>
      </rPr>
      <t>Item(</t>
    </r>
    <r>
      <rPr>
        <sz val="16"/>
        <rFont val="宋体"/>
        <charset val="0"/>
      </rPr>
      <t>品名</t>
    </r>
    <r>
      <rPr>
        <sz val="16"/>
        <rFont val="Calibri"/>
        <charset val="0"/>
      </rPr>
      <t>)</t>
    </r>
  </si>
  <si>
    <t xml:space="preserve">care label </t>
  </si>
  <si>
    <r>
      <rPr>
        <sz val="16"/>
        <rFont val="Calibri"/>
        <charset val="0"/>
      </rPr>
      <t>Size (</t>
    </r>
    <r>
      <rPr>
        <sz val="16"/>
        <rFont val="宋体"/>
        <charset val="0"/>
      </rPr>
      <t>尺寸</t>
    </r>
    <r>
      <rPr>
        <sz val="16"/>
        <rFont val="Calibri"/>
        <charset val="0"/>
      </rPr>
      <t>)</t>
    </r>
  </si>
  <si>
    <t>6*2.5</t>
  </si>
  <si>
    <r>
      <rPr>
        <sz val="16"/>
        <rFont val="Calibri"/>
        <charset val="0"/>
      </rPr>
      <t>QTY (</t>
    </r>
    <r>
      <rPr>
        <sz val="16"/>
        <rFont val="宋体"/>
        <charset val="0"/>
      </rPr>
      <t>数量</t>
    </r>
    <r>
      <rPr>
        <sz val="16"/>
        <rFont val="Calibri"/>
        <charset val="0"/>
      </rPr>
      <t>)</t>
    </r>
  </si>
  <si>
    <t>9870PCS</t>
  </si>
  <si>
    <r>
      <rPr>
        <sz val="16"/>
        <rFont val="Calibri"/>
        <charset val="0"/>
      </rPr>
      <t>TTL Carton No (</t>
    </r>
    <r>
      <rPr>
        <sz val="16"/>
        <rFont val="宋体"/>
        <charset val="0"/>
      </rPr>
      <t>总箱数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</si>
  <si>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N.W. (</t>
    </r>
    <r>
      <rPr>
        <sz val="16"/>
        <rFont val="宋体"/>
        <charset val="0"/>
      </rPr>
      <t>净重</t>
    </r>
    <r>
      <rPr>
        <sz val="16"/>
        <rFont val="Calibri"/>
        <charset val="0"/>
      </rPr>
      <t>)</t>
    </r>
  </si>
  <si>
    <t>1.8KG</t>
  </si>
  <si>
    <r>
      <rPr>
        <sz val="16"/>
        <rFont val="Calibri"/>
        <charset val="0"/>
      </rPr>
      <t>G.W.(</t>
    </r>
    <r>
      <rPr>
        <sz val="16"/>
        <rFont val="宋体"/>
        <charset val="0"/>
      </rPr>
      <t>毛重</t>
    </r>
    <r>
      <rPr>
        <sz val="16"/>
        <rFont val="Calibri"/>
        <charset val="0"/>
      </rPr>
      <t>)</t>
    </r>
  </si>
  <si>
    <t>2.2KG</t>
  </si>
  <si>
    <r>
      <rPr>
        <sz val="16"/>
        <rFont val="Calibri"/>
        <charset val="0"/>
      </rPr>
      <t>Supplier (</t>
    </r>
    <r>
      <rPr>
        <sz val="16"/>
        <rFont val="宋体"/>
        <charset val="0"/>
      </rPr>
      <t>供应商</t>
    </r>
    <r>
      <rPr>
        <sz val="16"/>
        <rFont val="Calibri"/>
        <charset val="0"/>
      </rPr>
      <t>)</t>
    </r>
  </si>
  <si>
    <t>RECALL</t>
  </si>
  <si>
    <t>05096727812014</t>
  </si>
  <si>
    <t>05096727812021</t>
  </si>
  <si>
    <t>05096727812045</t>
  </si>
  <si>
    <t>05096727812083</t>
  </si>
  <si>
    <t>05096727812113</t>
  </si>
  <si>
    <t>05096727605050</t>
  </si>
  <si>
    <t>05096727605081</t>
  </si>
  <si>
    <t>05096727818047</t>
  </si>
  <si>
    <t>05096727818054</t>
  </si>
  <si>
    <t>05096727818085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</si>
</sst>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/yy;@"/>
    <numFmt numFmtId="177" formatCode="\1/1"/>
    <numFmt numFmtId="178" formatCode="0_ "/>
    <numFmt numFmtId="179" formatCode="0_);[Red]\(0\)"/>
    <numFmt numFmtId="180" formatCode="yyyy\-mm\-dd"/>
    <numFmt numFmtId="181" formatCode="0.00_);[Red]\(0.00\)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Calibri"/>
      <charset val="0"/>
    </font>
    <font>
      <sz val="16"/>
      <name val="宋体"/>
      <charset val="0"/>
    </font>
    <font>
      <sz val="16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color theme="1"/>
      <name val="Calibri"/>
      <charset val="0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8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8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80" fontId="14" fillId="0" borderId="1" xfId="49" applyNumberFormat="1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9" fontId="16" fillId="0" borderId="1" xfId="49" applyNumberFormat="1" applyFont="1" applyFill="1" applyBorder="1" applyAlignment="1">
      <alignment horizontal="center" vertical="center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18" fillId="0" borderId="1" xfId="49" applyNumberFormat="1" applyFont="1" applyFill="1" applyBorder="1" applyAlignment="1">
      <alignment horizontal="center" vertical="center" wrapText="1"/>
    </xf>
    <xf numFmtId="178" fontId="17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1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1" fontId="5" fillId="0" borderId="0" xfId="0" applyNumberFormat="1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/>
    </xf>
    <xf numFmtId="178" fontId="17" fillId="0" borderId="0" xfId="0" applyNumberFormat="1" applyFont="1" applyFill="1" applyBorder="1" applyAlignment="1">
      <alignment horizontal="center" vertical="center"/>
    </xf>
    <xf numFmtId="49" fontId="17" fillId="0" borderId="5" xfId="0" applyNumberFormat="1" applyFont="1" applyFill="1" applyBorder="1" applyAlignment="1">
      <alignment horizontal="center" vertical="center" wrapText="1"/>
    </xf>
    <xf numFmtId="49" fontId="17" fillId="0" borderId="5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85725</xdr:colOff>
      <xdr:row>2</xdr:row>
      <xdr:rowOff>133350</xdr:rowOff>
    </xdr:from>
    <xdr:to>
      <xdr:col>10</xdr:col>
      <xdr:colOff>276225</xdr:colOff>
      <xdr:row>4</xdr:row>
      <xdr:rowOff>123825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05500" y="800100"/>
          <a:ext cx="2933700" cy="514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tabSelected="1" workbookViewId="0">
      <selection activeCell="S18" sqref="S18"/>
    </sheetView>
  </sheetViews>
  <sheetFormatPr defaultColWidth="9" defaultRowHeight="12.75"/>
  <cols>
    <col min="1" max="1" width="12.875" style="11" customWidth="1"/>
    <col min="2" max="2" width="27.5" style="11" customWidth="1"/>
    <col min="3" max="16384" width="9" style="11"/>
  </cols>
  <sheetData>
    <row r="1" s="10" customFormat="1" ht="26.25" spans="1:12">
      <c r="A1" s="12" t="s">
        <v>0</v>
      </c>
      <c r="B1" s="13"/>
      <c r="C1" s="13"/>
      <c r="D1" s="13"/>
      <c r="E1" s="13"/>
      <c r="F1" s="13"/>
      <c r="G1" s="13"/>
      <c r="H1" s="14"/>
      <c r="I1" s="13"/>
      <c r="J1" s="13"/>
      <c r="K1" s="13"/>
      <c r="L1" s="13"/>
    </row>
    <row r="2" s="10" customFormat="1" ht="26.25" spans="1:12">
      <c r="A2" s="15" t="s">
        <v>1</v>
      </c>
      <c r="B2" s="16"/>
      <c r="C2" s="16"/>
      <c r="D2" s="16"/>
      <c r="E2" s="16"/>
      <c r="F2" s="16"/>
      <c r="G2" s="16"/>
      <c r="H2" s="17"/>
      <c r="I2" s="16"/>
      <c r="J2" s="16"/>
      <c r="K2" s="16"/>
      <c r="L2" s="16"/>
    </row>
    <row r="3" s="10" customFormat="1" ht="26.25" spans="1:12">
      <c r="A3" s="18"/>
      <c r="B3" s="18"/>
      <c r="C3" s="18"/>
      <c r="D3" s="18" t="s">
        <v>2</v>
      </c>
      <c r="E3" s="19">
        <v>45826</v>
      </c>
      <c r="F3" s="19"/>
      <c r="G3" s="20"/>
      <c r="H3" s="21"/>
      <c r="I3" s="50"/>
      <c r="J3" s="51"/>
      <c r="K3" s="51"/>
      <c r="L3" s="18"/>
    </row>
    <row r="4" s="10" customFormat="1" ht="15" spans="1:12">
      <c r="A4" s="18"/>
      <c r="B4" s="18"/>
      <c r="C4" s="18"/>
      <c r="D4" s="22" t="s">
        <v>3</v>
      </c>
      <c r="E4" s="23" t="s">
        <v>4</v>
      </c>
      <c r="F4" s="24"/>
      <c r="G4" s="25"/>
      <c r="H4" s="26"/>
      <c r="I4" s="52"/>
      <c r="J4" s="53"/>
      <c r="K4" s="53"/>
      <c r="L4" s="52"/>
    </row>
    <row r="5" s="10" customFormat="1" ht="26.25" spans="1:12">
      <c r="A5" s="18"/>
      <c r="B5" s="22"/>
      <c r="C5" s="18"/>
      <c r="D5" s="18"/>
      <c r="E5" s="18"/>
      <c r="F5" s="18"/>
      <c r="G5" s="27"/>
      <c r="H5" s="21"/>
      <c r="I5" s="50"/>
      <c r="J5" s="51"/>
      <c r="K5" s="51"/>
      <c r="L5" s="18"/>
    </row>
    <row r="6" s="11" customFormat="1" ht="45" spans="1:12">
      <c r="A6" s="28" t="s">
        <v>5</v>
      </c>
      <c r="B6" s="29" t="s">
        <v>6</v>
      </c>
      <c r="C6" s="29" t="s">
        <v>7</v>
      </c>
      <c r="D6" s="30" t="s">
        <v>8</v>
      </c>
      <c r="E6" s="30" t="s">
        <v>9</v>
      </c>
      <c r="F6" s="31" t="s">
        <v>10</v>
      </c>
      <c r="G6" s="32" t="s">
        <v>11</v>
      </c>
      <c r="H6" s="33" t="s">
        <v>12</v>
      </c>
      <c r="I6" s="32" t="s">
        <v>13</v>
      </c>
      <c r="J6" s="32" t="s">
        <v>14</v>
      </c>
      <c r="K6" s="32" t="s">
        <v>15</v>
      </c>
      <c r="L6" s="29" t="s">
        <v>16</v>
      </c>
    </row>
    <row r="7" s="11" customFormat="1" ht="28.5" spans="1:12">
      <c r="A7" s="34" t="s">
        <v>17</v>
      </c>
      <c r="B7" s="35" t="s">
        <v>18</v>
      </c>
      <c r="C7" s="36" t="s">
        <v>19</v>
      </c>
      <c r="D7" s="37" t="s">
        <v>20</v>
      </c>
      <c r="E7" s="38" t="s">
        <v>21</v>
      </c>
      <c r="F7" s="39" t="s">
        <v>22</v>
      </c>
      <c r="G7" s="37" t="s">
        <v>23</v>
      </c>
      <c r="H7" s="40" t="s">
        <v>24</v>
      </c>
      <c r="I7" s="37" t="s">
        <v>25</v>
      </c>
      <c r="J7" s="37" t="s">
        <v>26</v>
      </c>
      <c r="K7" s="37" t="s">
        <v>27</v>
      </c>
      <c r="L7" s="35" t="s">
        <v>28</v>
      </c>
    </row>
    <row r="8" s="11" customFormat="1" ht="20" customHeight="1" spans="1:17">
      <c r="A8" s="41" t="s">
        <v>29</v>
      </c>
      <c r="B8" s="42" t="s">
        <v>30</v>
      </c>
      <c r="C8" s="43" t="s">
        <v>31</v>
      </c>
      <c r="D8" s="44" t="s">
        <v>32</v>
      </c>
      <c r="E8" s="45" t="s">
        <v>33</v>
      </c>
      <c r="F8" s="46">
        <v>1036</v>
      </c>
      <c r="G8" s="46">
        <f>F8*0.05</f>
        <v>51.8</v>
      </c>
      <c r="H8" s="46">
        <f>F8+G8</f>
        <v>1087.8</v>
      </c>
      <c r="I8" s="54" t="s">
        <v>34</v>
      </c>
      <c r="J8" s="55" t="s">
        <v>35</v>
      </c>
      <c r="K8" s="55" t="s">
        <v>36</v>
      </c>
      <c r="L8" s="55" t="s">
        <v>37</v>
      </c>
      <c r="M8" s="56"/>
      <c r="N8" s="56"/>
      <c r="O8" s="56"/>
      <c r="P8" s="56"/>
      <c r="Q8" s="60"/>
    </row>
    <row r="9" s="11" customFormat="1" ht="20" customHeight="1" spans="1:17">
      <c r="A9" s="47"/>
      <c r="B9" s="42"/>
      <c r="C9" s="43"/>
      <c r="D9" s="44"/>
      <c r="E9" s="45" t="s">
        <v>38</v>
      </c>
      <c r="F9" s="46">
        <v>1116</v>
      </c>
      <c r="G9" s="46">
        <f t="shared" ref="G9:G19" si="0">F9*0.05</f>
        <v>55.8</v>
      </c>
      <c r="H9" s="46">
        <f t="shared" ref="H9:H19" si="1">F9+G9</f>
        <v>1171.8</v>
      </c>
      <c r="I9" s="57"/>
      <c r="J9" s="58"/>
      <c r="K9" s="58"/>
      <c r="L9" s="58"/>
      <c r="M9" s="56"/>
      <c r="N9" s="56"/>
      <c r="O9" s="56"/>
      <c r="P9" s="56"/>
      <c r="Q9" s="60"/>
    </row>
    <row r="10" s="11" customFormat="1" ht="20" customHeight="1" spans="1:17">
      <c r="A10" s="47"/>
      <c r="B10" s="42"/>
      <c r="C10" s="43"/>
      <c r="D10" s="44"/>
      <c r="E10" s="45" t="s">
        <v>39</v>
      </c>
      <c r="F10" s="46">
        <v>2068</v>
      </c>
      <c r="G10" s="46">
        <f t="shared" si="0"/>
        <v>103.4</v>
      </c>
      <c r="H10" s="46">
        <f t="shared" si="1"/>
        <v>2171.4</v>
      </c>
      <c r="I10" s="57"/>
      <c r="J10" s="58"/>
      <c r="K10" s="58"/>
      <c r="L10" s="58"/>
      <c r="M10" s="56"/>
      <c r="N10" s="56"/>
      <c r="O10" s="56"/>
      <c r="P10" s="56"/>
      <c r="Q10" s="60"/>
    </row>
    <row r="11" s="11" customFormat="1" ht="20" customHeight="1" spans="1:17">
      <c r="A11" s="47"/>
      <c r="B11" s="42"/>
      <c r="C11" s="43"/>
      <c r="D11" s="44"/>
      <c r="E11" s="45" t="s">
        <v>40</v>
      </c>
      <c r="F11" s="46">
        <v>142</v>
      </c>
      <c r="G11" s="46">
        <f t="shared" si="0"/>
        <v>7.1</v>
      </c>
      <c r="H11" s="46">
        <f t="shared" si="1"/>
        <v>149.1</v>
      </c>
      <c r="I11" s="57"/>
      <c r="J11" s="58"/>
      <c r="K11" s="58"/>
      <c r="L11" s="58"/>
      <c r="M11" s="56"/>
      <c r="N11" s="56"/>
      <c r="O11" s="56"/>
      <c r="P11" s="56"/>
      <c r="Q11" s="60"/>
    </row>
    <row r="12" s="11" customFormat="1" ht="20" customHeight="1" spans="1:17">
      <c r="A12" s="47"/>
      <c r="B12" s="42"/>
      <c r="C12" s="43"/>
      <c r="D12" s="44"/>
      <c r="E12" s="45" t="s">
        <v>41</v>
      </c>
      <c r="F12" s="46">
        <v>128</v>
      </c>
      <c r="G12" s="46">
        <f t="shared" si="0"/>
        <v>6.4</v>
      </c>
      <c r="H12" s="46">
        <f t="shared" si="1"/>
        <v>134.4</v>
      </c>
      <c r="I12" s="57"/>
      <c r="J12" s="58"/>
      <c r="K12" s="58"/>
      <c r="L12" s="58"/>
      <c r="M12" s="56"/>
      <c r="N12" s="56"/>
      <c r="O12" s="56"/>
      <c r="P12" s="56"/>
      <c r="Q12" s="60"/>
    </row>
    <row r="13" s="11" customFormat="1" ht="20" customHeight="1" spans="1:17">
      <c r="A13" s="41" t="s">
        <v>29</v>
      </c>
      <c r="B13" s="42" t="s">
        <v>30</v>
      </c>
      <c r="C13" s="43" t="s">
        <v>31</v>
      </c>
      <c r="D13" s="44" t="s">
        <v>42</v>
      </c>
      <c r="E13" s="45" t="s">
        <v>38</v>
      </c>
      <c r="F13" s="46">
        <v>1415</v>
      </c>
      <c r="G13" s="46">
        <f t="shared" si="0"/>
        <v>70.75</v>
      </c>
      <c r="H13" s="46">
        <f t="shared" si="1"/>
        <v>1485.75</v>
      </c>
      <c r="I13" s="57"/>
      <c r="J13" s="58"/>
      <c r="K13" s="58"/>
      <c r="L13" s="58"/>
      <c r="M13" s="56"/>
      <c r="N13" s="56"/>
      <c r="O13" s="56"/>
      <c r="P13" s="56"/>
      <c r="Q13" s="60"/>
    </row>
    <row r="14" s="11" customFormat="1" ht="20" customHeight="1" spans="1:17">
      <c r="A14" s="47"/>
      <c r="B14" s="42"/>
      <c r="C14" s="43"/>
      <c r="D14" s="44"/>
      <c r="E14" s="45" t="s">
        <v>41</v>
      </c>
      <c r="F14" s="46">
        <v>773</v>
      </c>
      <c r="G14" s="46">
        <f t="shared" si="0"/>
        <v>38.65</v>
      </c>
      <c r="H14" s="46">
        <f t="shared" si="1"/>
        <v>811.65</v>
      </c>
      <c r="I14" s="57"/>
      <c r="J14" s="58"/>
      <c r="K14" s="58"/>
      <c r="L14" s="58"/>
      <c r="M14" s="56"/>
      <c r="N14" s="56"/>
      <c r="O14" s="56"/>
      <c r="P14" s="56"/>
      <c r="Q14" s="60"/>
    </row>
    <row r="15" s="11" customFormat="1" ht="20" customHeight="1" spans="1:17">
      <c r="A15" s="47"/>
      <c r="B15" s="42"/>
      <c r="C15" s="43"/>
      <c r="D15" s="44"/>
      <c r="E15" s="45" t="s">
        <v>43</v>
      </c>
      <c r="F15" s="46">
        <v>756</v>
      </c>
      <c r="G15" s="46">
        <f t="shared" si="0"/>
        <v>37.8</v>
      </c>
      <c r="H15" s="46">
        <f t="shared" si="1"/>
        <v>793.8</v>
      </c>
      <c r="I15" s="57"/>
      <c r="J15" s="58"/>
      <c r="K15" s="58"/>
      <c r="L15" s="58"/>
      <c r="M15" s="56"/>
      <c r="N15" s="56"/>
      <c r="O15" s="56"/>
      <c r="P15" s="56"/>
      <c r="Q15" s="60"/>
    </row>
    <row r="16" s="11" customFormat="1" ht="20" customHeight="1" spans="1:17">
      <c r="A16" s="41" t="s">
        <v>29</v>
      </c>
      <c r="B16" s="42" t="s">
        <v>30</v>
      </c>
      <c r="C16" s="43" t="s">
        <v>31</v>
      </c>
      <c r="D16" s="44" t="s">
        <v>44</v>
      </c>
      <c r="E16" s="45" t="s">
        <v>38</v>
      </c>
      <c r="F16" s="46">
        <v>1160</v>
      </c>
      <c r="G16" s="46">
        <f t="shared" si="0"/>
        <v>58</v>
      </c>
      <c r="H16" s="46">
        <f t="shared" si="1"/>
        <v>1218</v>
      </c>
      <c r="I16" s="57"/>
      <c r="J16" s="58"/>
      <c r="K16" s="58"/>
      <c r="L16" s="58"/>
      <c r="M16" s="56"/>
      <c r="N16" s="56"/>
      <c r="O16" s="56"/>
      <c r="P16" s="56"/>
      <c r="Q16" s="60"/>
    </row>
    <row r="17" s="11" customFormat="1" ht="20" customHeight="1" spans="1:17">
      <c r="A17" s="47"/>
      <c r="B17" s="42"/>
      <c r="C17" s="43"/>
      <c r="D17" s="44"/>
      <c r="E17" s="45" t="s">
        <v>41</v>
      </c>
      <c r="F17" s="46">
        <v>652</v>
      </c>
      <c r="G17" s="46">
        <f t="shared" si="0"/>
        <v>32.6</v>
      </c>
      <c r="H17" s="46">
        <f t="shared" si="1"/>
        <v>684.6</v>
      </c>
      <c r="I17" s="57"/>
      <c r="J17" s="58"/>
      <c r="K17" s="58"/>
      <c r="L17" s="58"/>
      <c r="M17" s="56"/>
      <c r="N17" s="56"/>
      <c r="O17" s="56"/>
      <c r="P17" s="56"/>
      <c r="Q17" s="60"/>
    </row>
    <row r="18" s="11" customFormat="1" ht="20" customHeight="1" spans="1:17">
      <c r="A18" s="47"/>
      <c r="B18" s="42"/>
      <c r="C18" s="43"/>
      <c r="D18" s="44"/>
      <c r="E18" s="45" t="s">
        <v>43</v>
      </c>
      <c r="F18" s="46">
        <v>624</v>
      </c>
      <c r="G18" s="46">
        <f t="shared" si="0"/>
        <v>31.2</v>
      </c>
      <c r="H18" s="46">
        <f t="shared" si="1"/>
        <v>655.2</v>
      </c>
      <c r="I18" s="57"/>
      <c r="J18" s="58"/>
      <c r="K18" s="58"/>
      <c r="L18" s="58"/>
      <c r="M18" s="56"/>
      <c r="N18" s="56"/>
      <c r="O18" s="56"/>
      <c r="P18" s="56"/>
      <c r="Q18" s="60"/>
    </row>
    <row r="19" s="11" customFormat="1" ht="15" spans="1:12">
      <c r="A19" s="48" t="s">
        <v>45</v>
      </c>
      <c r="B19" s="49"/>
      <c r="C19" s="49"/>
      <c r="D19" s="44"/>
      <c r="E19" s="49"/>
      <c r="F19" s="43">
        <f>SUM(F8:F18)</f>
        <v>9870</v>
      </c>
      <c r="G19" s="46">
        <f t="shared" si="0"/>
        <v>493.5</v>
      </c>
      <c r="H19" s="46">
        <f t="shared" si="1"/>
        <v>10363.5</v>
      </c>
      <c r="I19" s="59"/>
      <c r="J19" s="59"/>
      <c r="K19" s="59"/>
      <c r="L19" s="59"/>
    </row>
  </sheetData>
  <mergeCells count="20">
    <mergeCell ref="A1:L1"/>
    <mergeCell ref="A2:L2"/>
    <mergeCell ref="E3:F3"/>
    <mergeCell ref="E4:F4"/>
    <mergeCell ref="A8:A12"/>
    <mergeCell ref="A13:A15"/>
    <mergeCell ref="A16:A18"/>
    <mergeCell ref="B8:B12"/>
    <mergeCell ref="B13:B15"/>
    <mergeCell ref="B16:B18"/>
    <mergeCell ref="C8:C12"/>
    <mergeCell ref="C13:C15"/>
    <mergeCell ref="C16:C18"/>
    <mergeCell ref="D8:D12"/>
    <mergeCell ref="D13:D15"/>
    <mergeCell ref="D16:D18"/>
    <mergeCell ref="I8:I18"/>
    <mergeCell ref="J8:J18"/>
    <mergeCell ref="K8:K18"/>
    <mergeCell ref="L8:L18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F23" sqref="F23"/>
    </sheetView>
  </sheetViews>
  <sheetFormatPr defaultColWidth="8.96666666666667" defaultRowHeight="21" outlineLevelCol="5"/>
  <cols>
    <col min="1" max="1" width="38.3833333333333" style="2" customWidth="1"/>
    <col min="2" max="2" width="41.7166666666667" style="3" customWidth="1"/>
    <col min="3" max="16384" width="8.96666666666667" style="1"/>
  </cols>
  <sheetData>
    <row r="1" s="1" customFormat="1" ht="25" customHeight="1" spans="1:2">
      <c r="A1" s="4" t="s">
        <v>46</v>
      </c>
      <c r="B1" s="5" t="s">
        <v>47</v>
      </c>
    </row>
    <row r="2" s="1" customFormat="1" ht="25" customHeight="1" spans="1:2">
      <c r="A2" s="4" t="s">
        <v>48</v>
      </c>
      <c r="B2" s="6" t="s">
        <v>49</v>
      </c>
    </row>
    <row r="3" s="1" customFormat="1" ht="25" customHeight="1" spans="1:2">
      <c r="A3" s="4" t="s">
        <v>50</v>
      </c>
      <c r="B3" s="7" t="s">
        <v>51</v>
      </c>
    </row>
    <row r="4" s="1" customFormat="1" ht="25" customHeight="1" spans="1:2">
      <c r="A4" s="4" t="s">
        <v>52</v>
      </c>
      <c r="B4" s="5" t="s">
        <v>53</v>
      </c>
    </row>
    <row r="5" s="1" customFormat="1" ht="25" customHeight="1" spans="1:2">
      <c r="A5" s="4" t="s">
        <v>54</v>
      </c>
      <c r="B5" s="8" t="s">
        <v>55</v>
      </c>
    </row>
    <row r="6" s="1" customFormat="1" ht="25" customHeight="1" spans="1:2">
      <c r="A6" s="4" t="s">
        <v>56</v>
      </c>
      <c r="B6" s="7" t="s">
        <v>57</v>
      </c>
    </row>
    <row r="7" s="1" customFormat="1" ht="25" customHeight="1" spans="1:2">
      <c r="A7" s="4" t="s">
        <v>58</v>
      </c>
      <c r="B7" s="9">
        <v>45658</v>
      </c>
    </row>
    <row r="8" s="1" customFormat="1" ht="25" customHeight="1" spans="1:2">
      <c r="A8" s="4" t="s">
        <v>59</v>
      </c>
      <c r="B8" s="5" t="s">
        <v>60</v>
      </c>
    </row>
    <row r="9" s="1" customFormat="1" ht="25" customHeight="1" spans="1:2">
      <c r="A9" s="4" t="s">
        <v>61</v>
      </c>
      <c r="B9" s="5" t="s">
        <v>62</v>
      </c>
    </row>
    <row r="10" s="1" customFormat="1" ht="25" customHeight="1" spans="1:2">
      <c r="A10" s="4" t="s">
        <v>63</v>
      </c>
      <c r="B10" s="5" t="s">
        <v>64</v>
      </c>
    </row>
    <row r="11" ht="25" customHeight="1" spans="6:6">
      <c r="F11" s="61" t="s">
        <v>65</v>
      </c>
    </row>
    <row r="12" spans="6:6">
      <c r="F12" s="61" t="s">
        <v>66</v>
      </c>
    </row>
    <row r="13" spans="6:6">
      <c r="F13" s="61" t="s">
        <v>67</v>
      </c>
    </row>
    <row r="14" spans="6:6">
      <c r="F14" s="61" t="s">
        <v>68</v>
      </c>
    </row>
    <row r="15" spans="6:6">
      <c r="F15" s="61" t="s">
        <v>69</v>
      </c>
    </row>
    <row r="16" spans="6:6">
      <c r="F16" s="61" t="s">
        <v>70</v>
      </c>
    </row>
    <row r="17" spans="6:6">
      <c r="F17" s="61" t="s">
        <v>70</v>
      </c>
    </row>
    <row r="18" spans="6:6">
      <c r="F18" s="61" t="s">
        <v>71</v>
      </c>
    </row>
    <row r="20" spans="6:6">
      <c r="F20" s="61" t="s">
        <v>72</v>
      </c>
    </row>
    <row r="21" spans="6:6">
      <c r="F21" s="61" t="s">
        <v>73</v>
      </c>
    </row>
    <row r="22" spans="6:6">
      <c r="F22" s="61" t="s">
        <v>74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2025-06-18T13:49:49Z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2E457A0F5AB24A7C94A6ED0F98113626_12</vt:lpwstr>
  </property>
</Properties>
</file>