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<sst xmlns="http://schemas.openxmlformats.org/spreadsheetml/2006/main" count="50" uniqueCount="50">
  <si>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</si>
  <si>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</si>
  <si>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</si>
  <si>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SF1553060303447 铜陵力成服饰有限公司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</si>
  <si>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</si>
  <si>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</si>
  <si>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</si>
  <si>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</si>
  <si>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</si>
  <si>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</si>
  <si>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</si>
  <si>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</si>
  <si>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</si>
  <si>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</si>
  <si>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</si>
  <si>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</si>
  <si>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</si>
  <si>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</si>
  <si>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</si>
  <si>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</si>
  <si>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</si>
  <si>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</si>
  <si>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</si>
  <si>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</si>
  <si>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</si>
  <si>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</si>
  <si>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</si>
  <si>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</si>
  <si>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</si>
  <si>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</si>
  <si>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</si>
  <si>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</si>
  <si>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</si>
  <si>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</si>
  <si>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</si>
  <si>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</si>
  <si>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S25060646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</si>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</sst>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4" sqref="D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45831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173033</v>
      </c>
      <c r="C9" s="42" t="s">
        <v>29</v>
      </c>
      <c r="D9" s="43"/>
      <c r="E9" s="44"/>
      <c r="F9" s="45">
        <v>567</v>
      </c>
      <c r="G9" s="46">
        <f>F9*0.02</f>
        <v>11.34</v>
      </c>
      <c r="H9" s="46">
        <f>F9+G9</f>
        <v>578.34</v>
      </c>
      <c r="I9" s="46" t="s">
        <v>30</v>
      </c>
      <c r="J9" s="66">
        <v>0.2</v>
      </c>
      <c r="K9" s="66">
        <v>0.3</v>
      </c>
      <c r="L9" s="46" t="s">
        <v>31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32</v>
      </c>
      <c r="B28" s="60"/>
      <c r="C28" s="60"/>
      <c r="D28" s="60"/>
      <c r="E28" s="51"/>
      <c r="F28" s="61">
        <f>SUM(F9:F27)</f>
        <v>567</v>
      </c>
      <c r="G28" s="61">
        <f>SUM(G9:G27)</f>
        <v>11.34</v>
      </c>
      <c r="H28" s="61">
        <f>SUM(H9:H27)</f>
        <v>578.34</v>
      </c>
      <c r="I28" s="61" t="str">
        <f>I9</f>
        <v>1-1</v>
      </c>
      <c r="J28" s="69">
        <f>SUM(J9:J27)</f>
        <v>0.2</v>
      </c>
      <c r="K28" s="69">
        <f>SUM(K9:K27)</f>
        <v>0.3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173033</v>
      </c>
      <c r="C4" s="10"/>
    </row>
    <row r="5" ht="41" customHeight="1" spans="1:3">
      <c r="A5" s="4" t="s">
        <v>39</v>
      </c>
      <c r="B5" s="11" t="str">
        <f>箱单!A9</f>
        <v>JJW-WL-001-EF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567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0.3KG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2025-06-23T08:30:34Z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A20868267F724DB5A4AF93E118D2F9CC_13</vt:lpwstr>
  </property>
</Properties>
</file>