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B10A73E8-76D0-4D1F-9F51-A18A700A227B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8" i="1" l="1"/>
  <c r="H28" i="1" s="1"/>
  <c r="F25" i="1" l="1"/>
  <c r="G24" i="1"/>
  <c r="H24" i="1" s="1"/>
  <c r="F15" i="1"/>
  <c r="G14" i="1"/>
  <c r="H14" i="1" s="1"/>
  <c r="F16" i="1" l="1"/>
  <c r="F17" i="1" s="1"/>
  <c r="G11" i="1"/>
  <c r="H11" i="1" s="1"/>
  <c r="G12" i="1"/>
  <c r="H12" i="1" s="1"/>
  <c r="G13" i="1"/>
  <c r="H13" i="1" s="1"/>
  <c r="G23" i="1"/>
  <c r="H23" i="1" s="1"/>
  <c r="G22" i="1"/>
  <c r="H22" i="1" s="1"/>
  <c r="G21" i="1"/>
  <c r="H21" i="1" s="1"/>
  <c r="F26" i="1" l="1"/>
  <c r="G20" i="1"/>
  <c r="H20" i="1" s="1"/>
  <c r="G19" i="1"/>
  <c r="H19" i="1" s="1"/>
  <c r="G18" i="1"/>
  <c r="H18" i="1" s="1"/>
  <c r="G10" i="1"/>
  <c r="H10" i="1" s="1"/>
  <c r="G9" i="1"/>
  <c r="H9" i="1" s="1"/>
  <c r="G8" i="1"/>
  <c r="H8" i="1" s="1"/>
  <c r="G26" i="1" l="1"/>
  <c r="H26" i="1" s="1"/>
  <c r="G25" i="1"/>
  <c r="H25" i="1" s="1"/>
  <c r="G16" i="1"/>
  <c r="H16" i="1" s="1"/>
  <c r="F27" i="1"/>
  <c r="G15" i="1"/>
  <c r="H15" i="1" s="1"/>
  <c r="G27" i="1" l="1"/>
  <c r="H27" i="1" s="1"/>
  <c r="G17" i="1"/>
  <c r="H17" i="1" s="1"/>
  <c r="G29" i="1" l="1"/>
  <c r="H29" i="1" s="1"/>
</calcChain>
</file>

<file path=xl/sharedStrings.xml><?xml version="1.0" encoding="utf-8"?>
<sst xmlns="http://schemas.openxmlformats.org/spreadsheetml/2006/main" count="80" uniqueCount="53">
  <si>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</si>
  <si>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</si>
  <si>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</si>
  <si>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</si>
  <si>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</si>
  <si>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</si>
  <si>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</si>
  <si>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</si>
  <si>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</si>
  <si>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</si>
  <si>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</si>
  <si>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</si>
  <si>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</si>
  <si>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</si>
  <si>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</si>
  <si>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</si>
  <si>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</si>
  <si>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</si>
  <si>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</si>
  <si>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</si>
  <si>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</si>
  <si>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</si>
  <si>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</si>
  <si>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</si>
  <si>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</si>
  <si>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</si>
  <si>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</si>
  <si>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</si>
  <si>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</si>
  <si>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</si>
  <si>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</si>
  <si>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</si>
  <si>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401</t>
    <phoneticPr fontId="19" type="noConversion"/>
  </si>
  <si>
    <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19" type="noConversion"/>
  </si>
  <si>
    <t>800</t>
    <phoneticPr fontId="19" type="noConversion"/>
  </si>
  <si>
    <t>白色再生环保页洗标
(component label)</t>
    <phoneticPr fontId="19" type="noConversion"/>
  </si>
  <si>
    <t>32</t>
    <phoneticPr fontId="19" type="noConversion"/>
  </si>
  <si>
    <t>34</t>
    <phoneticPr fontId="19" type="noConversion"/>
  </si>
  <si>
    <t>36</t>
    <phoneticPr fontId="19" type="noConversion"/>
  </si>
  <si>
    <t>38</t>
    <phoneticPr fontId="19" type="noConversion"/>
  </si>
  <si>
    <t>40</t>
    <phoneticPr fontId="19" type="noConversion"/>
  </si>
  <si>
    <t>42</t>
    <phoneticPr fontId="19" type="noConversion"/>
  </si>
  <si>
    <t>44</t>
    <phoneticPr fontId="19" type="noConversion"/>
  </si>
  <si>
    <t xml:space="preserve"> 5129-710</t>
    <phoneticPr fontId="19" type="noConversion"/>
  </si>
  <si>
    <t xml:space="preserve">  5129-710</t>
    <phoneticPr fontId="19" type="noConversion"/>
  </si>
  <si>
    <t>5129-710</t>
    <phoneticPr fontId="19" type="noConversion"/>
  </si>
  <si>
    <r>
      <t>白色再生产地页洗标</t>
    </r>
    <r>
      <rPr>
        <b/>
        <sz val="11"/>
        <color theme="1"/>
        <rFont val="宋体"/>
        <family val="2"/>
        <charset val="134"/>
      </rPr>
      <t xml:space="preserve">
(component label)</t>
    </r>
    <phoneticPr fontId="19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</si>
  <si>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19" type="noConversion"/>
  </si>
  <si>
    <r>
      <t>81948-01</t>
    </r>
    <r>
      <rPr>
        <b/>
        <sz val="11"/>
        <rFont val="Calibri"/>
        <family val="2"/>
      </rPr>
      <t xml:space="preserve">
82991-01</t>
    </r>
    <phoneticPr fontId="19" type="noConversion"/>
  </si>
  <si>
    <t>81948-01
82991-01</t>
    <phoneticPr fontId="19" type="noConversion"/>
  </si>
  <si>
    <t>800-401</t>
    <phoneticPr fontId="19" type="noConversion"/>
  </si>
  <si>
    <t>白色缎带空白标（6*2.5）
（blank care label)</t>
    <phoneticPr fontId="19" type="noConversion"/>
  </si>
  <si>
    <t>1/3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</si>
</sst>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95250</xdr:rowOff>
    </xdr:from>
    <xdr:to>
      <xdr:col>2</xdr:col>
      <xdr:colOff>456848</xdr:colOff>
      <xdr:row>35</xdr:row>
      <xdr:rowOff>152242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953750"/>
          <a:ext cx="3161948" cy="119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5" workbookViewId="0">
      <selection activeCell="L8" sqref="L8:L28"/>
    </sheetView>
  </sheetViews>
  <sheetFormatPr defaultColWidth="9" defaultRowHeight="15"/>
  <cols>
    <col min="1" max="1" width="12.875" style="2" customWidth="1"/>
    <col min="2" max="2" width="22.625" customWidth="1"/>
    <col min="3" max="3" width="12.12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.25">
      <c r="A3" s="3"/>
      <c r="B3" s="3"/>
      <c r="C3" s="3"/>
      <c r="D3" s="3" t="s">
        <v>2</v>
      </c>
      <c r="E3" s="46">
        <v>45828</v>
      </c>
      <c r="F3" s="46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47"/>
      <c r="F4" s="48"/>
      <c r="G4" s="7"/>
      <c r="H4" s="8"/>
      <c r="I4" s="33"/>
      <c r="J4" s="34"/>
      <c r="K4" s="34"/>
      <c r="L4" s="33"/>
    </row>
    <row r="5" spans="1:12" ht="26.25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60" t="s">
        <v>48</v>
      </c>
      <c r="B8" s="51" t="s">
        <v>47</v>
      </c>
      <c r="C8" s="54" t="s">
        <v>43</v>
      </c>
      <c r="D8" s="57" t="s">
        <v>32</v>
      </c>
      <c r="E8" s="14" t="s">
        <v>36</v>
      </c>
      <c r="F8" s="23">
        <v>2855</v>
      </c>
      <c r="G8" s="23">
        <f>F8*0.05</f>
        <v>142.75</v>
      </c>
      <c r="H8" s="23">
        <f>F8+G8</f>
        <v>2997.75</v>
      </c>
      <c r="I8" s="64" t="s">
        <v>52</v>
      </c>
      <c r="J8" s="66"/>
      <c r="K8" s="66"/>
      <c r="L8" s="68"/>
    </row>
    <row r="9" spans="1:12" s="1" customFormat="1" ht="21" customHeight="1">
      <c r="A9" s="61"/>
      <c r="B9" s="52"/>
      <c r="C9" s="55"/>
      <c r="D9" s="58"/>
      <c r="E9" s="14" t="s">
        <v>37</v>
      </c>
      <c r="F9" s="23">
        <v>3775</v>
      </c>
      <c r="G9" s="23">
        <f t="shared" ref="G9:G29" si="0">F9*0.05</f>
        <v>188.75</v>
      </c>
      <c r="H9" s="23">
        <f t="shared" ref="H9:H29" si="1">F9+G9</f>
        <v>3963.75</v>
      </c>
      <c r="I9" s="63"/>
      <c r="J9" s="49"/>
      <c r="K9" s="49"/>
      <c r="L9" s="50"/>
    </row>
    <row r="10" spans="1:12" s="1" customFormat="1" ht="21" customHeight="1">
      <c r="A10" s="61"/>
      <c r="B10" s="52"/>
      <c r="C10" s="55"/>
      <c r="D10" s="58"/>
      <c r="E10" s="14" t="s">
        <v>38</v>
      </c>
      <c r="F10" s="23">
        <v>4534</v>
      </c>
      <c r="G10" s="23">
        <f t="shared" si="0"/>
        <v>226.70000000000002</v>
      </c>
      <c r="H10" s="23">
        <f t="shared" si="1"/>
        <v>4760.7</v>
      </c>
      <c r="I10" s="63"/>
      <c r="J10" s="49"/>
      <c r="K10" s="49"/>
      <c r="L10" s="50"/>
    </row>
    <row r="11" spans="1:12" s="1" customFormat="1" ht="21" customHeight="1">
      <c r="A11" s="61"/>
      <c r="B11" s="52"/>
      <c r="C11" s="55"/>
      <c r="D11" s="58"/>
      <c r="E11" s="14" t="s">
        <v>39</v>
      </c>
      <c r="F11" s="23">
        <v>2976</v>
      </c>
      <c r="G11" s="23">
        <f t="shared" ref="G11:G14" si="2">F11*0.05</f>
        <v>148.80000000000001</v>
      </c>
      <c r="H11" s="23">
        <f t="shared" ref="H11:H14" si="3">F11+G11</f>
        <v>3124.8</v>
      </c>
      <c r="I11" s="63"/>
      <c r="J11" s="49"/>
      <c r="K11" s="49"/>
      <c r="L11" s="50"/>
    </row>
    <row r="12" spans="1:12" s="1" customFormat="1" ht="21" customHeight="1">
      <c r="A12" s="61"/>
      <c r="B12" s="52"/>
      <c r="C12" s="55"/>
      <c r="D12" s="58"/>
      <c r="E12" s="14" t="s">
        <v>40</v>
      </c>
      <c r="F12" s="23">
        <v>2616</v>
      </c>
      <c r="G12" s="23">
        <f t="shared" si="2"/>
        <v>130.80000000000001</v>
      </c>
      <c r="H12" s="23">
        <f t="shared" si="3"/>
        <v>2746.8</v>
      </c>
      <c r="I12" s="63"/>
      <c r="J12" s="49"/>
      <c r="K12" s="49"/>
      <c r="L12" s="50"/>
    </row>
    <row r="13" spans="1:12" s="1" customFormat="1" ht="21" customHeight="1">
      <c r="A13" s="61"/>
      <c r="B13" s="52"/>
      <c r="C13" s="55"/>
      <c r="D13" s="58"/>
      <c r="E13" s="14" t="s">
        <v>41</v>
      </c>
      <c r="F13" s="23">
        <v>2179</v>
      </c>
      <c r="G13" s="23">
        <f t="shared" si="2"/>
        <v>108.95</v>
      </c>
      <c r="H13" s="23">
        <f t="shared" si="3"/>
        <v>2287.9499999999998</v>
      </c>
      <c r="I13" s="63"/>
      <c r="J13" s="49"/>
      <c r="K13" s="49"/>
      <c r="L13" s="50"/>
    </row>
    <row r="14" spans="1:12" s="1" customFormat="1" ht="21" customHeight="1">
      <c r="A14" s="62"/>
      <c r="B14" s="53"/>
      <c r="C14" s="56"/>
      <c r="D14" s="59"/>
      <c r="E14" s="14" t="s">
        <v>42</v>
      </c>
      <c r="F14" s="23">
        <v>1265</v>
      </c>
      <c r="G14" s="23">
        <f t="shared" si="2"/>
        <v>63.25</v>
      </c>
      <c r="H14" s="23">
        <f t="shared" si="3"/>
        <v>1328.25</v>
      </c>
      <c r="I14" s="63"/>
      <c r="J14" s="49"/>
      <c r="K14" s="49"/>
      <c r="L14" s="50"/>
    </row>
    <row r="15" spans="1:12" s="1" customFormat="1" ht="50.1" customHeight="1">
      <c r="A15" s="24" t="s">
        <v>49</v>
      </c>
      <c r="B15" s="25" t="s">
        <v>46</v>
      </c>
      <c r="C15" s="36" t="s">
        <v>43</v>
      </c>
      <c r="D15" s="37" t="s">
        <v>32</v>
      </c>
      <c r="E15" s="27"/>
      <c r="F15" s="38">
        <f>SUM(F8:F14)</f>
        <v>20200</v>
      </c>
      <c r="G15" s="23">
        <f t="shared" si="0"/>
        <v>1010</v>
      </c>
      <c r="H15" s="23">
        <f t="shared" si="1"/>
        <v>21210</v>
      </c>
      <c r="I15" s="63"/>
      <c r="J15" s="49"/>
      <c r="K15" s="49"/>
      <c r="L15" s="50"/>
    </row>
    <row r="16" spans="1:12" s="1" customFormat="1" ht="50.1" customHeight="1">
      <c r="A16" s="24" t="s">
        <v>49</v>
      </c>
      <c r="B16" s="25" t="s">
        <v>30</v>
      </c>
      <c r="C16" s="36" t="s">
        <v>44</v>
      </c>
      <c r="D16" s="37" t="s">
        <v>32</v>
      </c>
      <c r="E16" s="27"/>
      <c r="F16" s="38">
        <f>SUM(F15:F15)</f>
        <v>20200</v>
      </c>
      <c r="G16" s="23">
        <f t="shared" si="0"/>
        <v>1010</v>
      </c>
      <c r="H16" s="23">
        <f t="shared" si="1"/>
        <v>21210</v>
      </c>
      <c r="I16" s="63"/>
      <c r="J16" s="49"/>
      <c r="K16" s="49"/>
      <c r="L16" s="50"/>
    </row>
    <row r="17" spans="1:12" s="1" customFormat="1" ht="50.1" customHeight="1">
      <c r="A17" s="24" t="s">
        <v>49</v>
      </c>
      <c r="B17" s="25" t="s">
        <v>33</v>
      </c>
      <c r="C17" s="36" t="s">
        <v>43</v>
      </c>
      <c r="D17" s="37" t="s">
        <v>32</v>
      </c>
      <c r="E17" s="27"/>
      <c r="F17" s="38">
        <f>SUM(F16:F16)</f>
        <v>20200</v>
      </c>
      <c r="G17" s="23">
        <f t="shared" si="0"/>
        <v>1010</v>
      </c>
      <c r="H17" s="23">
        <f t="shared" si="1"/>
        <v>21210</v>
      </c>
      <c r="I17" s="63"/>
      <c r="J17" s="49"/>
      <c r="K17" s="49"/>
      <c r="L17" s="50"/>
    </row>
    <row r="18" spans="1:12" s="1" customFormat="1" ht="21" customHeight="1">
      <c r="A18" s="60" t="s">
        <v>49</v>
      </c>
      <c r="B18" s="51" t="s">
        <v>28</v>
      </c>
      <c r="C18" s="54" t="s">
        <v>45</v>
      </c>
      <c r="D18" s="57" t="s">
        <v>34</v>
      </c>
      <c r="E18" s="14" t="s">
        <v>36</v>
      </c>
      <c r="F18" s="23">
        <v>6421</v>
      </c>
      <c r="G18" s="23">
        <f t="shared" si="0"/>
        <v>321.05</v>
      </c>
      <c r="H18" s="23">
        <f t="shared" si="1"/>
        <v>6742.05</v>
      </c>
      <c r="I18" s="63"/>
      <c r="J18" s="49"/>
      <c r="K18" s="49"/>
      <c r="L18" s="50"/>
    </row>
    <row r="19" spans="1:12" s="1" customFormat="1" ht="21" customHeight="1">
      <c r="A19" s="61"/>
      <c r="B19" s="52"/>
      <c r="C19" s="55"/>
      <c r="D19" s="58"/>
      <c r="E19" s="14" t="s">
        <v>37</v>
      </c>
      <c r="F19" s="23">
        <v>8490</v>
      </c>
      <c r="G19" s="23">
        <f t="shared" si="0"/>
        <v>424.5</v>
      </c>
      <c r="H19" s="23">
        <f t="shared" si="1"/>
        <v>8914.5</v>
      </c>
      <c r="I19" s="63"/>
      <c r="J19" s="49"/>
      <c r="K19" s="49"/>
      <c r="L19" s="50"/>
    </row>
    <row r="20" spans="1:12" s="1" customFormat="1" ht="21" customHeight="1">
      <c r="A20" s="61"/>
      <c r="B20" s="52"/>
      <c r="C20" s="55"/>
      <c r="D20" s="58"/>
      <c r="E20" s="14" t="s">
        <v>38</v>
      </c>
      <c r="F20" s="23">
        <v>10194</v>
      </c>
      <c r="G20" s="23">
        <f t="shared" si="0"/>
        <v>509.70000000000005</v>
      </c>
      <c r="H20" s="23">
        <f t="shared" si="1"/>
        <v>10703.7</v>
      </c>
      <c r="I20" s="63"/>
      <c r="J20" s="49"/>
      <c r="K20" s="49"/>
      <c r="L20" s="50"/>
    </row>
    <row r="21" spans="1:12" s="1" customFormat="1" ht="21" customHeight="1">
      <c r="A21" s="61"/>
      <c r="B21" s="52"/>
      <c r="C21" s="55"/>
      <c r="D21" s="58"/>
      <c r="E21" s="14" t="s">
        <v>39</v>
      </c>
      <c r="F21" s="23">
        <v>6698</v>
      </c>
      <c r="G21" s="23">
        <f t="shared" si="0"/>
        <v>334.90000000000003</v>
      </c>
      <c r="H21" s="23">
        <f t="shared" si="1"/>
        <v>7032.9</v>
      </c>
      <c r="I21" s="63"/>
      <c r="J21" s="49"/>
      <c r="K21" s="49"/>
      <c r="L21" s="50"/>
    </row>
    <row r="22" spans="1:12" s="1" customFormat="1" ht="21" customHeight="1">
      <c r="A22" s="61"/>
      <c r="B22" s="52"/>
      <c r="C22" s="55"/>
      <c r="D22" s="58"/>
      <c r="E22" s="14" t="s">
        <v>40</v>
      </c>
      <c r="F22" s="23">
        <v>5890</v>
      </c>
      <c r="G22" s="23">
        <f t="shared" si="0"/>
        <v>294.5</v>
      </c>
      <c r="H22" s="23">
        <f t="shared" si="1"/>
        <v>6184.5</v>
      </c>
      <c r="I22" s="63"/>
      <c r="J22" s="49"/>
      <c r="K22" s="49"/>
      <c r="L22" s="50"/>
    </row>
    <row r="23" spans="1:12" s="1" customFormat="1" ht="21" customHeight="1">
      <c r="A23" s="61"/>
      <c r="B23" s="52"/>
      <c r="C23" s="55"/>
      <c r="D23" s="58"/>
      <c r="E23" s="14" t="s">
        <v>41</v>
      </c>
      <c r="F23" s="23">
        <v>4912</v>
      </c>
      <c r="G23" s="23">
        <f t="shared" si="0"/>
        <v>245.60000000000002</v>
      </c>
      <c r="H23" s="23">
        <f t="shared" si="1"/>
        <v>5157.6000000000004</v>
      </c>
      <c r="I23" s="63"/>
      <c r="J23" s="49"/>
      <c r="K23" s="49"/>
      <c r="L23" s="50"/>
    </row>
    <row r="24" spans="1:12" s="1" customFormat="1" ht="21" customHeight="1">
      <c r="A24" s="62"/>
      <c r="B24" s="53"/>
      <c r="C24" s="56"/>
      <c r="D24" s="59"/>
      <c r="E24" s="14" t="s">
        <v>42</v>
      </c>
      <c r="F24" s="23">
        <v>2845</v>
      </c>
      <c r="G24" s="23">
        <f t="shared" si="0"/>
        <v>142.25</v>
      </c>
      <c r="H24" s="23">
        <f t="shared" si="1"/>
        <v>2987.25</v>
      </c>
      <c r="I24" s="63"/>
      <c r="J24" s="49"/>
      <c r="K24" s="49"/>
      <c r="L24" s="50"/>
    </row>
    <row r="25" spans="1:12" s="1" customFormat="1" ht="50.1" customHeight="1">
      <c r="A25" s="24" t="s">
        <v>49</v>
      </c>
      <c r="B25" s="25" t="s">
        <v>29</v>
      </c>
      <c r="C25" s="36" t="s">
        <v>43</v>
      </c>
      <c r="D25" s="37" t="s">
        <v>34</v>
      </c>
      <c r="E25" s="27"/>
      <c r="F25" s="28">
        <f>SUM(F18:F24)</f>
        <v>45450</v>
      </c>
      <c r="G25" s="23">
        <f t="shared" si="0"/>
        <v>2272.5</v>
      </c>
      <c r="H25" s="23">
        <f t="shared" si="1"/>
        <v>47722.5</v>
      </c>
      <c r="I25" s="63"/>
      <c r="J25" s="49"/>
      <c r="K25" s="49"/>
      <c r="L25" s="50"/>
    </row>
    <row r="26" spans="1:12" s="1" customFormat="1" ht="50.1" customHeight="1">
      <c r="A26" s="24" t="s">
        <v>49</v>
      </c>
      <c r="B26" s="25" t="s">
        <v>30</v>
      </c>
      <c r="C26" s="36" t="s">
        <v>43</v>
      </c>
      <c r="D26" s="37" t="s">
        <v>34</v>
      </c>
      <c r="E26" s="27"/>
      <c r="F26" s="28">
        <f t="shared" ref="F26:F27" si="4">SUM(F25:F25)</f>
        <v>45450</v>
      </c>
      <c r="G26" s="23">
        <f t="shared" si="0"/>
        <v>2272.5</v>
      </c>
      <c r="H26" s="23">
        <f t="shared" si="1"/>
        <v>47722.5</v>
      </c>
      <c r="I26" s="63"/>
      <c r="J26" s="49"/>
      <c r="K26" s="49"/>
      <c r="L26" s="50"/>
    </row>
    <row r="27" spans="1:12" s="1" customFormat="1" ht="50.1" customHeight="1">
      <c r="A27" s="24" t="s">
        <v>49</v>
      </c>
      <c r="B27" s="25" t="s">
        <v>35</v>
      </c>
      <c r="C27" s="36" t="s">
        <v>45</v>
      </c>
      <c r="D27" s="37" t="s">
        <v>34</v>
      </c>
      <c r="E27" s="27"/>
      <c r="F27" s="28">
        <f t="shared" si="4"/>
        <v>45450</v>
      </c>
      <c r="G27" s="23">
        <f t="shared" si="0"/>
        <v>2272.5</v>
      </c>
      <c r="H27" s="23">
        <f t="shared" si="1"/>
        <v>47722.5</v>
      </c>
      <c r="I27" s="63"/>
      <c r="J27" s="49"/>
      <c r="K27" s="49"/>
      <c r="L27" s="50"/>
    </row>
    <row r="28" spans="1:12" s="1" customFormat="1" ht="50.1" customHeight="1">
      <c r="A28" s="24" t="s">
        <v>49</v>
      </c>
      <c r="B28" s="39" t="s">
        <v>51</v>
      </c>
      <c r="C28" s="36" t="s">
        <v>45</v>
      </c>
      <c r="D28" s="37" t="s">
        <v>50</v>
      </c>
      <c r="E28" s="27"/>
      <c r="F28" s="28">
        <v>65650</v>
      </c>
      <c r="G28" s="23">
        <f t="shared" ref="G28" si="5">F28*0.05</f>
        <v>3282.5</v>
      </c>
      <c r="H28" s="23">
        <f t="shared" ref="H28" si="6">F28+G28</f>
        <v>68932.5</v>
      </c>
      <c r="I28" s="65"/>
      <c r="J28" s="67"/>
      <c r="K28" s="67"/>
      <c r="L28" s="69"/>
    </row>
    <row r="29" spans="1:12" s="1" customFormat="1" ht="17.100000000000001" customHeight="1">
      <c r="A29" s="29" t="s">
        <v>31</v>
      </c>
      <c r="B29" s="30"/>
      <c r="C29" s="30"/>
      <c r="D29" s="26"/>
      <c r="E29" s="30"/>
      <c r="F29" s="23">
        <v>328250</v>
      </c>
      <c r="G29" s="23">
        <f t="shared" si="0"/>
        <v>16412.5</v>
      </c>
      <c r="H29" s="23">
        <f t="shared" si="1"/>
        <v>344662.5</v>
      </c>
      <c r="I29" s="35"/>
      <c r="J29" s="35"/>
      <c r="K29" s="35"/>
      <c r="L29" s="35"/>
    </row>
  </sheetData>
  <mergeCells count="16">
    <mergeCell ref="I8:I28"/>
    <mergeCell ref="J8:J28"/>
    <mergeCell ref="K8:K28"/>
    <mergeCell ref="L8:L28"/>
    <mergeCell ref="A1:L1"/>
    <mergeCell ref="A2:L2"/>
    <mergeCell ref="E3:F3"/>
    <mergeCell ref="E4:F4"/>
    <mergeCell ref="B8:B14"/>
    <mergeCell ref="C8:C14"/>
    <mergeCell ref="D8:D14"/>
    <mergeCell ref="A8:A14"/>
    <mergeCell ref="A18:A24"/>
    <mergeCell ref="B18:B24"/>
    <mergeCell ref="C18:C24"/>
    <mergeCell ref="D18:D2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2025-06-23T03:17:18Z</cp:lastPrinted>
  <dcterms:created xsi:type="dcterms:W3CDTF">2023-05-12T11:15:00Z</dcterms:created>
  <dcterms:modified xsi:type="dcterms:W3CDTF">2025-06-23T03:19:41Z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