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<sst xmlns="http://schemas.openxmlformats.org/spreadsheetml/2006/main" count="48" uniqueCount="45">
  <si>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</si>
  <si>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</si>
  <si>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20256/23</t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</si>
  <si>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</si>
  <si>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安徽省颍上县工投科技产业园，B8号楼二楼，阜阳信御服饰有限公司，王化围13666903260 中通73560108747436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</si>
  <si>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</si>
  <si>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</si>
  <si>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</si>
  <si>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</si>
  <si>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</si>
  <si>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</si>
  <si>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</si>
  <si>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</si>
  <si>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</si>
  <si>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</si>
  <si>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</si>
  <si>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</si>
  <si>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</si>
  <si>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</si>
  <si>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</si>
  <si>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</si>
  <si>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</si>
  <si>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</si>
  <si>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</si>
  <si>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</si>
  <si>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P25050680           </t>
  </si>
  <si>
    <t xml:space="preserve">21 AULTH09845                                     </t>
  </si>
  <si>
    <t xml:space="preserve">S25050257 </t>
  </si>
  <si>
    <t xml:space="preserve">E9626AX                                                                                             </t>
  </si>
  <si>
    <t>31*23*15</t>
  </si>
  <si>
    <t xml:space="preserve">20 SPLBM08471                                     </t>
  </si>
  <si>
    <t>总计</t>
  </si>
  <si>
    <t>颜色</t>
  </si>
  <si>
    <t>尺码</t>
  </si>
  <si>
    <t>生产数</t>
  </si>
  <si>
    <t>PO号</t>
  </si>
  <si>
    <t>款号</t>
  </si>
  <si>
    <t>AR163 - ANTHRA MELANGE</t>
  </si>
  <si>
    <t>S</t>
  </si>
  <si>
    <t>1630082/83/84/85/86/87/88/89/90/91/92/93/1630103</t>
  </si>
  <si>
    <t>E9626AX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</si>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</sst>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E3" sqref="E2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 t="s">
        <v>2</v>
      </c>
      <c r="F2" s="7"/>
      <c r="G2" s="7"/>
      <c r="H2" s="8"/>
      <c r="I2" s="7"/>
      <c r="J2" s="7"/>
      <c r="K2" s="7"/>
    </row>
    <row r="3" customHeight="1" spans="1:11">
      <c r="A3" s="9" t="s">
        <v>3</v>
      </c>
      <c r="B3" s="10"/>
      <c r="C3" s="10"/>
      <c r="D3" s="10"/>
      <c r="E3" s="11" t="s">
        <v>4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8" t="s">
        <v>11</v>
      </c>
      <c r="J6" s="48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9" t="s">
        <v>22</v>
      </c>
      <c r="J7" s="49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7" t="s">
        <v>27</v>
      </c>
      <c r="D8" s="27" t="s">
        <v>28</v>
      </c>
      <c r="E8" s="29">
        <v>3003</v>
      </c>
      <c r="F8" s="29"/>
      <c r="G8" s="29">
        <v>3098</v>
      </c>
      <c r="H8" s="30">
        <v>1</v>
      </c>
      <c r="I8" s="29"/>
      <c r="J8" s="50">
        <v>4.2</v>
      </c>
      <c r="K8" s="50" t="s">
        <v>29</v>
      </c>
    </row>
    <row r="9" ht="15" spans="1:11">
      <c r="A9" s="31"/>
      <c r="B9" s="32" t="s">
        <v>30</v>
      </c>
      <c r="C9" s="31"/>
      <c r="D9" s="31"/>
      <c r="E9" s="29">
        <v>3256</v>
      </c>
      <c r="F9" s="29"/>
      <c r="G9" s="29">
        <v>3300</v>
      </c>
      <c r="H9" s="33"/>
      <c r="I9" s="29"/>
      <c r="J9" s="51"/>
      <c r="K9" s="51"/>
    </row>
    <row r="10" spans="1:11">
      <c r="A10" s="29" t="s">
        <v>31</v>
      </c>
      <c r="B10" s="29"/>
      <c r="C10" s="29"/>
      <c r="D10" s="29"/>
      <c r="E10" s="34">
        <f>SUM(E8:E9)</f>
        <v>6259</v>
      </c>
      <c r="F10" s="34"/>
      <c r="G10" s="34">
        <f>SUM(G8:G9)</f>
        <v>6398</v>
      </c>
      <c r="H10" s="35">
        <f>SUM(H8:H8)</f>
        <v>1</v>
      </c>
      <c r="I10" s="34"/>
      <c r="J10" s="34">
        <f>SUM(J8:J9)</f>
        <v>4.2</v>
      </c>
      <c r="K10" s="29"/>
    </row>
    <row r="16" spans="1:6">
      <c r="A16" s="29" t="s">
        <v>32</v>
      </c>
      <c r="B16" s="29" t="s">
        <v>33</v>
      </c>
      <c r="C16" s="36" t="s">
        <v>18</v>
      </c>
      <c r="D16" s="37" t="s">
        <v>34</v>
      </c>
      <c r="E16" s="29" t="s">
        <v>35</v>
      </c>
      <c r="F16" s="29" t="s">
        <v>36</v>
      </c>
    </row>
    <row r="17" ht="15" spans="1:6">
      <c r="A17" s="38" t="s">
        <v>37</v>
      </c>
      <c r="B17" s="39" t="s">
        <v>38</v>
      </c>
      <c r="C17" s="36">
        <v>546</v>
      </c>
      <c r="D17" s="37">
        <f t="shared" ref="D17:D21" si="0">C17*1.03+1</f>
        <v>563.38</v>
      </c>
      <c r="E17" s="40" t="s">
        <v>39</v>
      </c>
      <c r="F17" s="41" t="s">
        <v>40</v>
      </c>
    </row>
    <row r="18" ht="15" spans="1:6">
      <c r="A18" s="42"/>
      <c r="B18" s="39" t="s">
        <v>41</v>
      </c>
      <c r="C18" s="36">
        <v>819</v>
      </c>
      <c r="D18" s="37">
        <f t="shared" si="0"/>
        <v>844.57</v>
      </c>
      <c r="E18" s="43"/>
      <c r="F18" s="44"/>
    </row>
    <row r="19" ht="15" spans="1:6">
      <c r="A19" s="42"/>
      <c r="B19" s="39" t="s">
        <v>42</v>
      </c>
      <c r="C19" s="36">
        <v>819</v>
      </c>
      <c r="D19" s="37">
        <f t="shared" si="0"/>
        <v>844.57</v>
      </c>
      <c r="E19" s="43"/>
      <c r="F19" s="44"/>
    </row>
    <row r="20" ht="15" spans="1:6">
      <c r="A20" s="42"/>
      <c r="B20" s="39" t="s">
        <v>43</v>
      </c>
      <c r="C20" s="36">
        <v>546</v>
      </c>
      <c r="D20" s="37">
        <f t="shared" si="0"/>
        <v>563.38</v>
      </c>
      <c r="E20" s="43"/>
      <c r="F20" s="44"/>
    </row>
    <row r="21" ht="15" spans="1:6">
      <c r="A21" s="45"/>
      <c r="B21" s="39" t="s">
        <v>44</v>
      </c>
      <c r="C21" s="36">
        <v>273</v>
      </c>
      <c r="D21" s="37">
        <f t="shared" si="0"/>
        <v>282.19</v>
      </c>
      <c r="E21" s="46"/>
      <c r="F21" s="47"/>
    </row>
    <row r="22" spans="1:6">
      <c r="A22" s="29" t="s">
        <v>31</v>
      </c>
      <c r="B22" s="29"/>
      <c r="C22" s="36">
        <f>SUM(C17:C21)</f>
        <v>3003</v>
      </c>
      <c r="D22" s="37">
        <f>SUM(D17:D21)</f>
        <v>3098.09</v>
      </c>
      <c r="E22" s="29"/>
      <c r="F22" s="29"/>
    </row>
  </sheetData>
  <mergeCells count="14">
    <mergeCell ref="A1:K1"/>
    <mergeCell ref="A2:D2"/>
    <mergeCell ref="E2:K2"/>
    <mergeCell ref="A8:A9"/>
    <mergeCell ref="A17:A21"/>
    <mergeCell ref="C8:C9"/>
    <mergeCell ref="D8:D9"/>
    <mergeCell ref="E17:E21"/>
    <mergeCell ref="F17:F21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2025-06-23T07:27:32Z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92C94C52BB6E426E83ED66E200AB802A_13</vt:lpwstr>
  </property>
</Properties>
</file>